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COLOGIA\Documents\"/>
    </mc:Choice>
  </mc:AlternateContent>
  <bookViews>
    <workbookView xWindow="0" yWindow="0" windowWidth="28800" windowHeight="13725"/>
  </bookViews>
  <sheets>
    <sheet name="ARCHIVOS TS" sheetId="3" r:id="rId1"/>
    <sheet name="PROYECTO MANO A MANO" sheetId="2" r:id="rId2"/>
    <sheet name="UAVI" sheetId="5" r:id="rId3"/>
    <sheet name="SICATS" sheetId="6" r:id="rId4"/>
    <sheet name="CONSTANCIAS TERAPIA FAM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2" l="1"/>
  <c r="S7" i="2"/>
  <c r="T7" i="2"/>
  <c r="R7" i="2"/>
  <c r="Q7" i="2"/>
  <c r="P7" i="2"/>
  <c r="O7" i="2"/>
  <c r="N7" i="2"/>
  <c r="M7" i="2"/>
  <c r="L7" i="2"/>
  <c r="J190" i="2" l="1"/>
  <c r="Y7" i="2"/>
  <c r="X7" i="2"/>
  <c r="W7" i="2"/>
  <c r="V7" i="2"/>
  <c r="U7" i="2"/>
  <c r="T12" i="3"/>
  <c r="I190" i="2" l="1"/>
  <c r="G190" i="2"/>
  <c r="E190" i="2"/>
  <c r="C190" i="2"/>
</calcChain>
</file>

<file path=xl/sharedStrings.xml><?xml version="1.0" encoding="utf-8"?>
<sst xmlns="http://schemas.openxmlformats.org/spreadsheetml/2006/main" count="1408" uniqueCount="998">
  <si>
    <t xml:space="preserve">MANO A MANO </t>
  </si>
  <si>
    <t>REGISTRO</t>
  </si>
  <si>
    <t>NOMBRE</t>
  </si>
  <si>
    <t>DESPENSA</t>
  </si>
  <si>
    <t xml:space="preserve">APOYO </t>
  </si>
  <si>
    <t>COSTO</t>
  </si>
  <si>
    <t>APOYO 2</t>
  </si>
  <si>
    <t>APOYO 3</t>
  </si>
  <si>
    <t>001/AGO/MAM/11/17</t>
  </si>
  <si>
    <t>RAMIREZ AVALOS MA SOCORRO</t>
  </si>
  <si>
    <t>002/AGO/MAM/11/17</t>
  </si>
  <si>
    <t>MURILLO JUVENTINA</t>
  </si>
  <si>
    <t xml:space="preserve">MEDICAMENTO </t>
  </si>
  <si>
    <t>003/AGO/MAM/11/17</t>
  </si>
  <si>
    <t xml:space="preserve">GARCIA NANDE JOSE DE JESUS </t>
  </si>
  <si>
    <t>004/AGO/MAM/11/17</t>
  </si>
  <si>
    <t>LUIS GONZALEZ MARIANA</t>
  </si>
  <si>
    <t>COBIJA</t>
  </si>
  <si>
    <t>005/AGO/MAM/11/17</t>
  </si>
  <si>
    <t>GONZALEZ SEGUNDO MODESTA</t>
  </si>
  <si>
    <t>006/AGO/MAM/11/17</t>
  </si>
  <si>
    <t>RAMIREZ SILVA ARNULFO</t>
  </si>
  <si>
    <t>COLCHON</t>
  </si>
  <si>
    <t>BASE DE CAMA</t>
  </si>
  <si>
    <t>007/AGO/MAM/11/17</t>
  </si>
  <si>
    <t xml:space="preserve">SANDOVAL GUIJARRO ERENDIDA </t>
  </si>
  <si>
    <t>cobija</t>
  </si>
  <si>
    <t>008/AGO/MAM/11/17</t>
  </si>
  <si>
    <t>GONZALEZ HARO MARIA FRANCISCA</t>
  </si>
  <si>
    <t>009/AGO/MAM/11/17</t>
  </si>
  <si>
    <t>VAZQUEZ ROMERO ELVA</t>
  </si>
  <si>
    <t>010/AGO/MAM/11/17</t>
  </si>
  <si>
    <t>TEJEDA HERNANDEZ CECILIA</t>
  </si>
  <si>
    <t xml:space="preserve">ANDADERA </t>
  </si>
  <si>
    <t xml:space="preserve">ENSURES </t>
  </si>
  <si>
    <t>011/AGO/MAM/11/17</t>
  </si>
  <si>
    <t>MUÑOZ VALLE ELOISA</t>
  </si>
  <si>
    <t>012/AGO/MAM/11/17</t>
  </si>
  <si>
    <t>AYALA CAMPOS EVERARDO</t>
  </si>
  <si>
    <t>013/AGO/MAM/11/17</t>
  </si>
  <si>
    <t>BEAS GUTIERREZ MARIA DEL ROSARIO</t>
  </si>
  <si>
    <t>014/AGO/MAM/11/17</t>
  </si>
  <si>
    <t>PEREZ VELAZQUEZ MARTHA YOLANDA</t>
  </si>
  <si>
    <t>015/AGO/MAM/11/17</t>
  </si>
  <si>
    <t>FLORES MACIAS MARIA GUADALUPE</t>
  </si>
  <si>
    <t>016/AGO/MAM/11/17</t>
  </si>
  <si>
    <t>GONZALEZ CARDENAS J FELIX</t>
  </si>
  <si>
    <t>BASTON</t>
  </si>
  <si>
    <t>017/AGO/MAM/11/17</t>
  </si>
  <si>
    <t>IÑIGUEZ BEAS MA ELVA</t>
  </si>
  <si>
    <t>018/AGO/MAM/11/17</t>
  </si>
  <si>
    <t>CUENCA LOPEZ JOSEFINA</t>
  </si>
  <si>
    <t>PAÑALES</t>
  </si>
  <si>
    <t>019/AGO/MAM/11/17</t>
  </si>
  <si>
    <t>VENEGAS RAMIREZ LEONARDO</t>
  </si>
  <si>
    <t>020/AGO/MAM/11/17</t>
  </si>
  <si>
    <t>CANCELADO</t>
  </si>
  <si>
    <t>021/AGO/MAM/11/17</t>
  </si>
  <si>
    <t>OCAMPO PEREZ MARIA DOLORES</t>
  </si>
  <si>
    <t>022/AGO/MAM/11/17</t>
  </si>
  <si>
    <t xml:space="preserve">SANABRIA FLETES ERIKA </t>
  </si>
  <si>
    <t>023/AGO/MAM/11/17</t>
  </si>
  <si>
    <t>SILVA GARCIA BEATRIZ</t>
  </si>
  <si>
    <t>024/AGO/MAM/11/17</t>
  </si>
  <si>
    <t xml:space="preserve"> GONZALEZ SEGUNDO ROSA</t>
  </si>
  <si>
    <t>025/AGO/MAM/11/17</t>
  </si>
  <si>
    <t xml:space="preserve">RODRIGUEZ BERRUECO MA SAARA </t>
  </si>
  <si>
    <t>026/AGO/MAM/11/17</t>
  </si>
  <si>
    <t>SILVA RAMIREZ ANA ROSA</t>
  </si>
  <si>
    <t>027/AGO/MAM/11/17</t>
  </si>
  <si>
    <t>GARCIA AGUILAR MA GUADALUPE</t>
  </si>
  <si>
    <t>028/AGO/MAM/11/17</t>
  </si>
  <si>
    <t>LOPEZ LAZO ANTONIO</t>
  </si>
  <si>
    <t>029/AGO/MAM/11/17</t>
  </si>
  <si>
    <t>MACIAS SILVA JESSICA</t>
  </si>
  <si>
    <t>030/AGO/MAM/11/17</t>
  </si>
  <si>
    <t>SILVA CAMACHO JOSEFINA</t>
  </si>
  <si>
    <t>031/AGO/MAM/11/17</t>
  </si>
  <si>
    <t>GARCIA GARCIA RAMONA</t>
  </si>
  <si>
    <t>032/AGO/MAM/11/17</t>
  </si>
  <si>
    <t>MACIAS RUELAS ROSARIO DEL CARMEN</t>
  </si>
  <si>
    <t>033/AGO/MAM/11/17</t>
  </si>
  <si>
    <t>NAVARRO AMBRIZ LUZ</t>
  </si>
  <si>
    <t>034/AGO/MAM/11/17</t>
  </si>
  <si>
    <t>SUAREZ NAVARRO ESTELA</t>
  </si>
  <si>
    <t>035/AGO/MAM/11/17</t>
  </si>
  <si>
    <t>CAMACHO GONZALEZ JUANA</t>
  </si>
  <si>
    <t>036/AGO/MAM/11/17</t>
  </si>
  <si>
    <t>MACIAS SILVA JANETH GUADALUPE</t>
  </si>
  <si>
    <t>037/AGO/MAM/11/17</t>
  </si>
  <si>
    <t>MACIAS DIAZ MARIA</t>
  </si>
  <si>
    <t>038/AGO/MAM/11/17</t>
  </si>
  <si>
    <t>CONTRERAS MATEOS GABRIELA</t>
  </si>
  <si>
    <t>039/AGO/MAM/11/17</t>
  </si>
  <si>
    <t>GUTIERREZ RODRIGUEZ LILIANA</t>
  </si>
  <si>
    <t>040/AGO/MAM/11/17</t>
  </si>
  <si>
    <t>REGALADO FLORES GABRIELA</t>
  </si>
  <si>
    <t xml:space="preserve">BASE DE CAMA </t>
  </si>
  <si>
    <t xml:space="preserve">COLCHON </t>
  </si>
  <si>
    <t>041/AGO/MAM/11/17</t>
  </si>
  <si>
    <t>DE LA CRUZ CAMACHO IMELDA</t>
  </si>
  <si>
    <t>042/AGO/MAM/11/17</t>
  </si>
  <si>
    <t>GONZALEZ MONRREAL PATRICIA</t>
  </si>
  <si>
    <t>043/AGO/MAM/11/17</t>
  </si>
  <si>
    <t>TEJEDA HERNANDEZ MARIA MARGARITA</t>
  </si>
  <si>
    <t>044/AGO/MAM/11/17</t>
  </si>
  <si>
    <t>OCHOA LOPEZ MARIA LUISA</t>
  </si>
  <si>
    <t>045/AGO/MAM/11/17</t>
  </si>
  <si>
    <t>AGUILAR RODRIGUEZ MARIA RAMONA</t>
  </si>
  <si>
    <t>046/AGO/MAM/11/17</t>
  </si>
  <si>
    <t>DE LEON AVILA DANIEL</t>
  </si>
  <si>
    <t>047/AGO/MAM/11/17</t>
  </si>
  <si>
    <t>TEJEDA HERNANDEZ MARIA DE LA PAZ</t>
  </si>
  <si>
    <t>048/AGO/MAM/11/17</t>
  </si>
  <si>
    <t xml:space="preserve">CASILLAS ALDANA MARIA GLORIA </t>
  </si>
  <si>
    <t>MEDIAS COMPRESIVAS</t>
  </si>
  <si>
    <t>049/AGO/MAM/11/17</t>
  </si>
  <si>
    <t>MEZA AREVALO JESSICA ANHEL</t>
  </si>
  <si>
    <t>050/AGO/MAM/11/17</t>
  </si>
  <si>
    <t>RUELAS GOMEZ MARIA DE JESUS</t>
  </si>
  <si>
    <t>051/AGO/MAM/11/17</t>
  </si>
  <si>
    <t>MARIZCAL MORA MARIA DEL REFUGIO</t>
  </si>
  <si>
    <t>052/AGO/MAM/11/17</t>
  </si>
  <si>
    <t>CABRERA VAZQUEZ ISABEL</t>
  </si>
  <si>
    <t>053/AGO/MAM/11/17</t>
  </si>
  <si>
    <t>GARCIA GUZMAN JOSE</t>
  </si>
  <si>
    <t>054/AGO/MAM/11/17</t>
  </si>
  <si>
    <t xml:space="preserve">ACOSTA PRECIADO MA CONCEPCION </t>
  </si>
  <si>
    <t>055/AGO/MAM/11/17</t>
  </si>
  <si>
    <t>RAMIREZ CAMACHO MARIA GUADALUPE</t>
  </si>
  <si>
    <t>056/AGO/MAM/11/17</t>
  </si>
  <si>
    <t>RUVALCABA PAREDES ENRIQUETA</t>
  </si>
  <si>
    <t>057/AGO/MAM/11/17</t>
  </si>
  <si>
    <t xml:space="preserve">TEMBLADOR ANDRADE SUSANA </t>
  </si>
  <si>
    <t>058/AGO/MAM/11/17</t>
  </si>
  <si>
    <t>HERNANDEZ ALVAREZ MARIA ESTHER</t>
  </si>
  <si>
    <t>059/AGO/MAM/11/17</t>
  </si>
  <si>
    <t>JIMENEZ VELAZQUEZ LUCIA</t>
  </si>
  <si>
    <t>060/AGO/MAM/11/17</t>
  </si>
  <si>
    <t>LOPEZ RUBEN</t>
  </si>
  <si>
    <t>061/AGO/MAM/11/17</t>
  </si>
  <si>
    <t>ZEPEDA CAMACHO ADRIANA</t>
  </si>
  <si>
    <t>062/AGO/MAM/11/17</t>
  </si>
  <si>
    <t>ESPARZA ESTRADA MARIA DE JESUS</t>
  </si>
  <si>
    <t>063/AGO/MAM/11/17</t>
  </si>
  <si>
    <t>RAMOS DE LA O MARIA SOLEDAD</t>
  </si>
  <si>
    <t>064/AGO/MAM/11/17</t>
  </si>
  <si>
    <t>COLORADO HERNANDEZ DULCE NOEMI</t>
  </si>
  <si>
    <t>065/AGO/MAM/11/17</t>
  </si>
  <si>
    <t>RODRIGUEZ URIBE MARIA ELENA</t>
  </si>
  <si>
    <t>066/AGO/MAM/11/17</t>
  </si>
  <si>
    <t>MELGAREJO AGUILAR LUZ ELENA</t>
  </si>
  <si>
    <t>067/AGO/MAM/11/17</t>
  </si>
  <si>
    <t>HERNANDEZ NAVEL MARIA LUISA</t>
  </si>
  <si>
    <t>068/AGO/MAM/11/17</t>
  </si>
  <si>
    <t>NAVEL BEAS MARIA FELICITAS</t>
  </si>
  <si>
    <t>069/AGO/MAM/11/17</t>
  </si>
  <si>
    <t>BOTELLO PRIETO CANDELARIA</t>
  </si>
  <si>
    <t>070/AGO/MAM/11/17</t>
  </si>
  <si>
    <t xml:space="preserve">MIRAMONTES AGUILA RAMON </t>
  </si>
  <si>
    <t>071/AGO/MAM/11/17</t>
  </si>
  <si>
    <t>GOMEZ VILLASEÑOR ROCIO ESMERALDA</t>
  </si>
  <si>
    <t>072/AGO/MAM/11/17</t>
  </si>
  <si>
    <t>CARRILLO FLORES MARIA ESPERANZA</t>
  </si>
  <si>
    <t>073/AGO/MAM/11/17</t>
  </si>
  <si>
    <t>VAZQUEZ RODRIGUEZ SANDRA</t>
  </si>
  <si>
    <t>074/AGO/MAM/11/17</t>
  </si>
  <si>
    <t>GARCIA CRUZ ALEJANDRA LISBETH</t>
  </si>
  <si>
    <t>075/AGO/MAM/11/17</t>
  </si>
  <si>
    <t>GRAJEDA FLORES GLORIA</t>
  </si>
  <si>
    <t>076/AGO/MAM/11/17</t>
  </si>
  <si>
    <t>GRAJEDA FLORES LETICIA</t>
  </si>
  <si>
    <t>077/AGO/MAM/11/17</t>
  </si>
  <si>
    <t xml:space="preserve">TELLEZ JIMENEZ ANTONIO </t>
  </si>
  <si>
    <t>078/AGO/MAM/11/17</t>
  </si>
  <si>
    <t>HUERTA ACOSTA MARIA CONSUELO</t>
  </si>
  <si>
    <t>079/AGO/MAM/11/17</t>
  </si>
  <si>
    <t>FLORES PEREZ IRENE</t>
  </si>
  <si>
    <t>080/AGO/MAM/11/17</t>
  </si>
  <si>
    <t>RICO FLORES ADELINA</t>
  </si>
  <si>
    <t>PARRILLA</t>
  </si>
  <si>
    <t>081/AGO/MAM/11/17</t>
  </si>
  <si>
    <t>NAVEL MOYA AURELIA</t>
  </si>
  <si>
    <t>082/AGO/MAM/11/17</t>
  </si>
  <si>
    <t>GOMEZ QUIROZ MARIA ESTHER</t>
  </si>
  <si>
    <t>083/AGO/MAM/11/17</t>
  </si>
  <si>
    <t>MEDINA IÑIGUEZ SILVIA</t>
  </si>
  <si>
    <t>36 PAQ DE PAÑALES</t>
  </si>
  <si>
    <t>084/AGO/MAM/11/17</t>
  </si>
  <si>
    <t>MEDINA IÑIGUEZ MA DEL ROSARIO</t>
  </si>
  <si>
    <t>085/AGO/MAM/11/17</t>
  </si>
  <si>
    <t>MEDINA IÑIGUEZ JULIA</t>
  </si>
  <si>
    <t>086/AGO/MAM/11/17</t>
  </si>
  <si>
    <t>MEDINA IÑIGUEZ PERLA ELIZABETH</t>
  </si>
  <si>
    <t>087/AGO/MAM/11/17</t>
  </si>
  <si>
    <t>CRUZ RUIZ BEATRIZ DEK ROSARIO</t>
  </si>
  <si>
    <t>ESTUDIOS MÉDICOS</t>
  </si>
  <si>
    <t>088/SEPT/MAM/11/17</t>
  </si>
  <si>
    <t>HERNANDEZ REYES PABLO</t>
  </si>
  <si>
    <t>SILLA DE RUEDAS</t>
  </si>
  <si>
    <t>MEDICAMENTO</t>
  </si>
  <si>
    <t>089/SEPT/MAM/11/17</t>
  </si>
  <si>
    <t>GONZALEZ ARECHIGA JOSE ANTONIO</t>
  </si>
  <si>
    <t xml:space="preserve">EXAMENES DE LABORATORIO </t>
  </si>
  <si>
    <t>090/SEPT/MAM/11/17</t>
  </si>
  <si>
    <t>ROBLES GARCIA BLANCA VERONICA</t>
  </si>
  <si>
    <t xml:space="preserve">24 PAQ DE PAÑALES    </t>
  </si>
  <si>
    <t>091/SEPT/MAM/11/17</t>
  </si>
  <si>
    <t>RAMOS SEDANO J IGNACIO</t>
  </si>
  <si>
    <t>092/SEPT/MAM/11/17</t>
  </si>
  <si>
    <t xml:space="preserve">FLORES ORTIZ MA FIDELA </t>
  </si>
  <si>
    <t>24 PAQ DE PAÑALES</t>
  </si>
  <si>
    <t>093/OCT/MAM/11/17</t>
  </si>
  <si>
    <t>TRUJILLO GOMEZ SANDRA GUADALUPE</t>
  </si>
  <si>
    <t>094/OCT/MAM/11/17</t>
  </si>
  <si>
    <t>VELAZQUEZ BALCAZAR EVANGELINA</t>
  </si>
  <si>
    <t>CILINDRO DE GAS</t>
  </si>
  <si>
    <t>095/OCT/MAM/11/17</t>
  </si>
  <si>
    <t>BEAS SEPULVEDA JUANA</t>
  </si>
  <si>
    <t>096/OCT/MAM/11/17</t>
  </si>
  <si>
    <t>ACOSTA PEREZ BRAYAN</t>
  </si>
  <si>
    <t>12 PAQ DE PAÑALES</t>
  </si>
  <si>
    <t>097/OCT/MAM/11/17</t>
  </si>
  <si>
    <t>FLORES REYNAGA SEBERA</t>
  </si>
  <si>
    <t>ENSURE</t>
  </si>
  <si>
    <t>098/OCT/MAM/11/17</t>
  </si>
  <si>
    <t>ARMENTA RODRIGUEZ FRANCISCO</t>
  </si>
  <si>
    <t>099/OCT/MAM/11/17</t>
  </si>
  <si>
    <t>MOLLA MEDEROS MARIA MARTINIANA</t>
  </si>
  <si>
    <t>100/OCT/MAM/11/17</t>
  </si>
  <si>
    <t xml:space="preserve">GOMEZ ARTIAGA BRISA ISABEL </t>
  </si>
  <si>
    <t>ESTUDIOS DE LABORATORIO</t>
  </si>
  <si>
    <t>101/OCT/MAM/11/17</t>
  </si>
  <si>
    <t>RAMOS DE LEON ISMAEL</t>
  </si>
  <si>
    <t>102/OCT/MAM/11/17</t>
  </si>
  <si>
    <t xml:space="preserve">ORTEGA RAMIREZ FELICITAS </t>
  </si>
  <si>
    <t>103/OCT/MAM/11/17</t>
  </si>
  <si>
    <t>LUNA ALVARADO AURELIO</t>
  </si>
  <si>
    <t>104/OCT/MAM/11/17</t>
  </si>
  <si>
    <t>CASTELLANOS LEDESMA MARIA ESTHER</t>
  </si>
  <si>
    <t>105/OCT/MAM/11/17</t>
  </si>
  <si>
    <t>ACEVES SISNEROS EULALIA</t>
  </si>
  <si>
    <t>106/OCT/MAM/11/17</t>
  </si>
  <si>
    <t>POLITRON DIAZ JOAQUIN</t>
  </si>
  <si>
    <t>ENSURE 30 PSZ</t>
  </si>
  <si>
    <t>107/OCT/MAM/11/17</t>
  </si>
  <si>
    <t>GUEVARA HERNANDEZ LINO</t>
  </si>
  <si>
    <t>108/OCT/MAM/11/17</t>
  </si>
  <si>
    <t>CAMACHO VALDEZ JESUS FERNANDO</t>
  </si>
  <si>
    <t>4 PAQUETES DE PAÑAL INFANTIL</t>
  </si>
  <si>
    <t>109/OCT/MAM/11/17</t>
  </si>
  <si>
    <t xml:space="preserve">CISNEROS ZARATE SEBASTIANA </t>
  </si>
  <si>
    <t>110/OCT/MAM/11/17</t>
  </si>
  <si>
    <t>RAMIRES HEREDIA MARIA DE LA LUZ</t>
  </si>
  <si>
    <t>111/OCT/MAM/11/17</t>
  </si>
  <si>
    <t xml:space="preserve">FLORES LOPEZ MARIA ESTHELA </t>
  </si>
  <si>
    <t>112/OCT/MAM/11/17</t>
  </si>
  <si>
    <t>AGUILAR RUELAS JOSE REFUGIO</t>
  </si>
  <si>
    <t>113/OCT/MAM/11/17</t>
  </si>
  <si>
    <t>GONZALEZ MONTES SOCORRO</t>
  </si>
  <si>
    <t>ANDADERA CON LLANTAS</t>
  </si>
  <si>
    <t>114/OCT/MAM/11/17</t>
  </si>
  <si>
    <t>IBARRA ALVAREZ JOSE ANTONIO</t>
  </si>
  <si>
    <t>115/OCT/MAM/11/17</t>
  </si>
  <si>
    <t>CORONA RUBIO MARIA DEL REFUGIO</t>
  </si>
  <si>
    <t>116/OCT/MAM/11/17</t>
  </si>
  <si>
    <t>ROSAS ZEPEDA TERESA</t>
  </si>
  <si>
    <t>117/OCT/MAM/11/17</t>
  </si>
  <si>
    <t xml:space="preserve">FLORES LOPEZ MARIA   </t>
  </si>
  <si>
    <t>118/OCT/MAM/11/17</t>
  </si>
  <si>
    <t>FLORES RAMIREZ MARIA ELENA</t>
  </si>
  <si>
    <t>ANDADERA</t>
  </si>
  <si>
    <t>119/OCT/MAM/11/17</t>
  </si>
  <si>
    <t>RAMIREZ AGUILAR CESAR FRANCISCO</t>
  </si>
  <si>
    <t>NIMBO ANDADERA</t>
  </si>
  <si>
    <t>120/OCT/MAM/11/17</t>
  </si>
  <si>
    <t>GONZALEZ IBAL ALBINO</t>
  </si>
  <si>
    <t>PAÑALES 12 PAQ</t>
  </si>
  <si>
    <t>121/OCT/MAM/11/17</t>
  </si>
  <si>
    <t>SEGURA LUNA DELFINA</t>
  </si>
  <si>
    <t>122/OCT/MAM/11/17</t>
  </si>
  <si>
    <t>SILVA LOPEZ TERESA</t>
  </si>
  <si>
    <t>123/OCT/MAM/11/17</t>
  </si>
  <si>
    <t>JIMENEZ GUZMAN ALBERTO</t>
  </si>
  <si>
    <t>124/OCT/MAM/11/17</t>
  </si>
  <si>
    <t>VAZQUEZ GONZALEZ REMIGIA</t>
  </si>
  <si>
    <t>125/OCT/MAM/11/17</t>
  </si>
  <si>
    <t>HUERTA CAMACHO MARIA GUADALUPE</t>
  </si>
  <si>
    <t>126/OCT/MAM/11/17</t>
  </si>
  <si>
    <t>NARANJO ORNELAS DARIEL ALEJANDRO</t>
  </si>
  <si>
    <t>127/OCT/MAM/11/17</t>
  </si>
  <si>
    <t xml:space="preserve">MORENO RAMIREZ SAHARA SUSANA </t>
  </si>
  <si>
    <t>128/OCT/MAM/11/17</t>
  </si>
  <si>
    <t>RODRIGUEZ AHUMADA MA JESUS</t>
  </si>
  <si>
    <t>COBERTOR</t>
  </si>
  <si>
    <t>129/OCT/MAM/11/17</t>
  </si>
  <si>
    <t xml:space="preserve">MORENO RAMIREZ JOSEFINA </t>
  </si>
  <si>
    <t>130/OCT/MAM/11/17</t>
  </si>
  <si>
    <t>AGUILAR ACOSTA MARIA ISABEL</t>
  </si>
  <si>
    <t>131/OCT/MAM/11/17</t>
  </si>
  <si>
    <t xml:space="preserve">AGUILAR ACOSTA ANTONIO </t>
  </si>
  <si>
    <t>132/OCT/MAM/11/17</t>
  </si>
  <si>
    <t>VAZQUEZ RICO JOSÉ</t>
  </si>
  <si>
    <t>133/OCT/MAM/11/17</t>
  </si>
  <si>
    <t>GUIJARRO RODRIGUEZ AMALIA</t>
  </si>
  <si>
    <t>134/OCT/MAM/11/17</t>
  </si>
  <si>
    <t>RODRIGUEZ LOPEZ MARIA LUISA</t>
  </si>
  <si>
    <t>135/OCT/MAM/11/17</t>
  </si>
  <si>
    <t>JIMENEZ ZEPEDA ESTHER</t>
  </si>
  <si>
    <t>136/OCT/MAM/11/17</t>
  </si>
  <si>
    <t xml:space="preserve">RAMIREZ SEVILLA JOSE RAFAEL </t>
  </si>
  <si>
    <t>137/OCT/MAM/11/17</t>
  </si>
  <si>
    <t>GALLEGOS GONZALEZ ADELAIDA</t>
  </si>
  <si>
    <t>138/OCT/MAM/11/17</t>
  </si>
  <si>
    <t>FLORES RAMIREZ HILARIA</t>
  </si>
  <si>
    <t>139/OCT/MAM/11/17</t>
  </si>
  <si>
    <t>GARIBALDO RUELAS RUFINA</t>
  </si>
  <si>
    <t>140/OCT/MAM/11/17</t>
  </si>
  <si>
    <t>MORENO CRISOSTO MA DE JESUS</t>
  </si>
  <si>
    <t>141/OCT/MAM/11/17</t>
  </si>
  <si>
    <t>CORDERO ARREOLA JAIME</t>
  </si>
  <si>
    <t>142/OCT/MAM/11/17</t>
  </si>
  <si>
    <t>RUIZ MOYA AURELIA</t>
  </si>
  <si>
    <t>143/OCT/MAM/11/17</t>
  </si>
  <si>
    <t>CHAVARIN TAVAREZ RAFAEL</t>
  </si>
  <si>
    <t xml:space="preserve">ANDADERA CON LLANTAS </t>
  </si>
  <si>
    <t>144/OCT/MAM/11/17</t>
  </si>
  <si>
    <t>BARRON LOPEZ FERMINA</t>
  </si>
  <si>
    <t>145/OCT/MAM/11/17</t>
  </si>
  <si>
    <t>ARECHIGA TOVAR J JESUS</t>
  </si>
  <si>
    <t>146/OCT/MAM/11/17</t>
  </si>
  <si>
    <t>CORONA AGUILAR MARIA</t>
  </si>
  <si>
    <t>ENSURE 30PZS</t>
  </si>
  <si>
    <t>147/OCT/MAM/11/17</t>
  </si>
  <si>
    <t>PEREZ LOPEZ TERESA</t>
  </si>
  <si>
    <t>148/OCT/MAM/11/17</t>
  </si>
  <si>
    <t>SALGADO PALACIOS MARIA JUANA</t>
  </si>
  <si>
    <t>149/OCT/MAM/11/17</t>
  </si>
  <si>
    <t>FLORES DE LA O FRANCISCO</t>
  </si>
  <si>
    <t>150/OCT/MAM/11/17</t>
  </si>
  <si>
    <t>MEDINA CORONA MARIA LORENA</t>
  </si>
  <si>
    <t>151/OCT/MAM/11/17</t>
  </si>
  <si>
    <t>GONZALEZ MONTES MARIA</t>
  </si>
  <si>
    <t>152/OCT/MAM/11/17</t>
  </si>
  <si>
    <t>CAMACHO AMADOR JUANA</t>
  </si>
  <si>
    <t>153/OCT/MAM/11/17</t>
  </si>
  <si>
    <t>RUELAS AGUILAR JUSTO</t>
  </si>
  <si>
    <t>154/OCT/MAM/11/17</t>
  </si>
  <si>
    <t xml:space="preserve">CORONA PEREZ MA JOSEFINA </t>
  </si>
  <si>
    <t>155/OCT/MAM/11/17</t>
  </si>
  <si>
    <t>ARTIAGA TORO MARIA GUADALUPE</t>
  </si>
  <si>
    <t>156/OCT/MAM/11/17</t>
  </si>
  <si>
    <t>RAMIREZ AVALOS MARIA DE JESUS</t>
  </si>
  <si>
    <t>157/OCT/MAM/11/17</t>
  </si>
  <si>
    <t>JUAREZ CAMACHO ISMAEL</t>
  </si>
  <si>
    <t>158/OCT/MAM/11/17</t>
  </si>
  <si>
    <t xml:space="preserve">RUBIO HERNANDEZ MA FRANCISCA </t>
  </si>
  <si>
    <t>159/OCT/MAM/11/17</t>
  </si>
  <si>
    <t>LOPEZ IBARRA MARIA GUADALUPE</t>
  </si>
  <si>
    <t>160/OCT/MAM/11/17</t>
  </si>
  <si>
    <t xml:space="preserve">HERNANDEZ NANDE J LUCIANO </t>
  </si>
  <si>
    <t>161/OCT/MAM/11/17</t>
  </si>
  <si>
    <t xml:space="preserve">RUELAS LOPEZ ROGELIA </t>
  </si>
  <si>
    <t>162/OCT/MAM/11/17</t>
  </si>
  <si>
    <t>RUELAS AGUILAR VICTORIA</t>
  </si>
  <si>
    <t>163/OCT/MAM/11/17</t>
  </si>
  <si>
    <t>TOPETE ESPARZA ELVIRA</t>
  </si>
  <si>
    <t>164/OCT/MAM/11/17</t>
  </si>
  <si>
    <t xml:space="preserve">MEDEROS AGUILAR MA DE JESUS </t>
  </si>
  <si>
    <t>165/OCT/MAM/11/17</t>
  </si>
  <si>
    <t xml:space="preserve">VIRGEN RAMIREZ MARIA ROSIO </t>
  </si>
  <si>
    <t>166/OCT/MAM/11/17</t>
  </si>
  <si>
    <t>NUÑEZ JIMENEZ FRANCISCO</t>
  </si>
  <si>
    <t>167/OCT/MAM/11/17</t>
  </si>
  <si>
    <t>ARRIOLA VIRGEN IGNACIA</t>
  </si>
  <si>
    <t>168/OCT/MAM/11/17</t>
  </si>
  <si>
    <t>CAMACHO RAMIREZ ERIKA LUCINA</t>
  </si>
  <si>
    <t>169/OCT/MAM/11/17</t>
  </si>
  <si>
    <t xml:space="preserve">SALDAÑA DIAZ MARIA CONCEPCIÓN </t>
  </si>
  <si>
    <t>170/OCT/MAM/11/17</t>
  </si>
  <si>
    <t>CAMACHO GARCIA SALOME</t>
  </si>
  <si>
    <t>171/OCT/MAM/11/17</t>
  </si>
  <si>
    <t>TALANCON GARCIA MARIA ESTHER</t>
  </si>
  <si>
    <t>172/OCT/MAM/11/17</t>
  </si>
  <si>
    <t xml:space="preserve">VIRGEN SANCHEZ MARIA MAGDALENA </t>
  </si>
  <si>
    <t>173/OCT/MAM/11/17</t>
  </si>
  <si>
    <t>MONRROY AGUILAR JOSE ROSARIO</t>
  </si>
  <si>
    <t>174/OCT/MAM/11/17</t>
  </si>
  <si>
    <t>DE LA O TERAN MIGUEL</t>
  </si>
  <si>
    <t>175/OCT/MAM/11/17</t>
  </si>
  <si>
    <t>RODRIGUEZ AGUILA MATIAS</t>
  </si>
  <si>
    <t>176/OCT/MAM/11/17</t>
  </si>
  <si>
    <t>CHAVARIN TOPETE MA DE JESUS</t>
  </si>
  <si>
    <t>177/OCT/MAM/11/17</t>
  </si>
  <si>
    <t xml:space="preserve">SALAZAR NIEVES JOSEFINA </t>
  </si>
  <si>
    <t>178/OCT/MAM/11/17</t>
  </si>
  <si>
    <t>CAMACHO AMADOR TERESA</t>
  </si>
  <si>
    <t>179/OCT/MAM/11/17</t>
  </si>
  <si>
    <t>BUENROSTRO CAMACHO HERMELINDA</t>
  </si>
  <si>
    <t>180/OCT/MAM/11/17</t>
  </si>
  <si>
    <t>RAMIREZ VIRGEN MARIA DEL ROSARIO</t>
  </si>
  <si>
    <t>181/OCT/MAM/11/17</t>
  </si>
  <si>
    <t>LOPEZ MEDEROS LADISLAO</t>
  </si>
  <si>
    <t>182/OCT/MAM/11/17</t>
  </si>
  <si>
    <t>FLORES HERNANDEZ J VENTURA</t>
  </si>
  <si>
    <t>TOTAL</t>
  </si>
  <si>
    <t>CONSTANCIAS DE TERAPIAS FAMILIARES</t>
  </si>
  <si>
    <t>FECHA</t>
  </si>
  <si>
    <t>NOMBRES</t>
  </si>
  <si>
    <t>COMUNIDAD</t>
  </si>
  <si>
    <t>001/2017</t>
  </si>
  <si>
    <t>Betsabe Buenrostro Robles y Samuel Garcia Corona</t>
  </si>
  <si>
    <t>San Martín</t>
  </si>
  <si>
    <t>002/2017</t>
  </si>
  <si>
    <t>LUIS FERNANDO SIORDIA VILLAGRANA Y MARIAS DE LOS ANGELES GARCIA MANZO</t>
  </si>
  <si>
    <t>COCULA</t>
  </si>
  <si>
    <t>003/2017</t>
  </si>
  <si>
    <t>004/2017</t>
  </si>
  <si>
    <t>José LUCIANO RUIZ CHAVARIN Y MARCELA SANTOS GUERRERO</t>
  </si>
  <si>
    <t>005/2017</t>
  </si>
  <si>
    <t>CLAUDIA XOCHITL POLITRON HARO Y JULIO NERI FACIO TECK</t>
  </si>
  <si>
    <t>LA SAUCEDA</t>
  </si>
  <si>
    <t>006/2017</t>
  </si>
  <si>
    <t>MICAELA BENAVIDES ESTRADA Y FIDEL CARMONA RAMIREZ</t>
  </si>
  <si>
    <t>SICATS</t>
  </si>
  <si>
    <t xml:space="preserve">Nº    DE </t>
  </si>
  <si>
    <t>FECHA DE ENVIÓ</t>
  </si>
  <si>
    <t>NOMBRE DEL USUARIO</t>
  </si>
  <si>
    <t>MUNICIPIO</t>
  </si>
  <si>
    <t>INSTITUCIÓN A LA QUE SE CANALIZO</t>
  </si>
  <si>
    <t>CANALIZACIÓN</t>
  </si>
  <si>
    <t>DONDE RESIDE</t>
  </si>
  <si>
    <t>Rangel Serrano Cecilia</t>
  </si>
  <si>
    <t>Cocula</t>
  </si>
  <si>
    <t>Clinica Sta. Lucia</t>
  </si>
  <si>
    <t>Aguilar Rodriguez J. Reyes</t>
  </si>
  <si>
    <t>El Saucillo</t>
  </si>
  <si>
    <t>Hospital la Ascención ( CARE)</t>
  </si>
  <si>
    <t>Muñoz Valle Martin</t>
  </si>
  <si>
    <t xml:space="preserve">SANEFRO </t>
  </si>
  <si>
    <t>RANGEL LOPEZ LUIS</t>
  </si>
  <si>
    <t>FACUNDO URIBE FELICITAS</t>
  </si>
  <si>
    <t>DIF JALISCO</t>
  </si>
  <si>
    <t>CASILLAS YOLANDA</t>
  </si>
  <si>
    <t>007/2017</t>
  </si>
  <si>
    <t>RODRIGUEZ RODRIGUEZ JOSE LUIS</t>
  </si>
  <si>
    <t>008/2017</t>
  </si>
  <si>
    <t>CARITAS</t>
  </si>
  <si>
    <t>009/2018</t>
  </si>
  <si>
    <t>RAMIREZ BEAS BENIGNO</t>
  </si>
  <si>
    <t>FUNERARIOS</t>
  </si>
  <si>
    <t>010(2018</t>
  </si>
  <si>
    <t>011/2018</t>
  </si>
  <si>
    <t>CUEVAS RUIZ CESIA JAKELINE</t>
  </si>
  <si>
    <t>012/2018</t>
  </si>
  <si>
    <t>RODRIGUEZ RUIZ MARIA DOLORES</t>
  </si>
  <si>
    <t>CAMICHINES</t>
  </si>
  <si>
    <t>013/2018</t>
  </si>
  <si>
    <t>AGUILAR ROBLES TAURINO</t>
  </si>
  <si>
    <t>PARAJES</t>
  </si>
  <si>
    <t>014/2018</t>
  </si>
  <si>
    <t>MEDINA AMADORE EDY ALBERTO</t>
  </si>
  <si>
    <t>SANTA ROSA</t>
  </si>
  <si>
    <t>015/2018</t>
  </si>
  <si>
    <t>RICO VIRGEN J RAUL</t>
  </si>
  <si>
    <t>016/2018</t>
  </si>
  <si>
    <t>TEJEDA ORTIZ ANGEL ARMANDO</t>
  </si>
  <si>
    <t>HEMODIALISIS</t>
  </si>
  <si>
    <t>017/2018</t>
  </si>
  <si>
    <t>PRESIDENCIA MPL</t>
  </si>
  <si>
    <t>Mari Ponce  (T. Social)</t>
  </si>
  <si>
    <t>33.3030.3800  Ext 218</t>
  </si>
  <si>
    <t>CIUDAD NIÑEZ  (UAVI)</t>
  </si>
  <si>
    <t>33 3030 8200  EXT 48560</t>
  </si>
  <si>
    <t>LIC AURORA TS. 33 108 2081</t>
  </si>
  <si>
    <t>LIC NADIA  331 281 4016</t>
  </si>
  <si>
    <t>ARCHIVOS*</t>
  </si>
  <si>
    <t>APOYO / SERVICIO</t>
  </si>
  <si>
    <t>PROBLERMATICA</t>
  </si>
  <si>
    <t>A001/ ENERO/2017</t>
  </si>
  <si>
    <t>RANGEL SERRANO LUCIA</t>
  </si>
  <si>
    <t xml:space="preserve">E.S.F </t>
  </si>
  <si>
    <t>A002/ENERO/2017</t>
  </si>
  <si>
    <t>PLASENCIA RAMIREZ MARTHA</t>
  </si>
  <si>
    <t>ORIENTACIÓN</t>
  </si>
  <si>
    <t>A003/ENERO/2017</t>
  </si>
  <si>
    <t>AZPEITA MARES J. CARMEN</t>
  </si>
  <si>
    <t>REHABILITACIÓN UBR</t>
  </si>
  <si>
    <t>A004/ENERO/2017</t>
  </si>
  <si>
    <t>MARQUEZ GARCÍA DENILSON</t>
  </si>
  <si>
    <t xml:space="preserve">VIOLENCIA </t>
  </si>
  <si>
    <t>A005/ENERO/2017</t>
  </si>
  <si>
    <t>PRECIADO MARIN FERNANDO</t>
  </si>
  <si>
    <t>A006/ENERO/2017</t>
  </si>
  <si>
    <t>ESC.  JOSEFA ORTIZ</t>
  </si>
  <si>
    <t>CANALIZACIÓN DPTO. PSICOLOGICO</t>
  </si>
  <si>
    <t>VISITA DOMICILIARIA</t>
  </si>
  <si>
    <t>A007/ENERO/2017</t>
  </si>
  <si>
    <t>HERNANDEZ CISNEROS MARIBEL</t>
  </si>
  <si>
    <t>CANALIZACIÓN DPTO. JURIDICO</t>
  </si>
  <si>
    <t>A008/ENERO/2017</t>
  </si>
  <si>
    <t>AGUILAR RODRIGUEZ J. REYES</t>
  </si>
  <si>
    <t>ECONÓMICO PARA TOMOGRAFIA</t>
  </si>
  <si>
    <t>247/21/SEPT/2016</t>
  </si>
  <si>
    <t>CHAVARIN ZAMORA ATANACIO</t>
  </si>
  <si>
    <t>ALIMENTACION INSUFICIENTE</t>
  </si>
  <si>
    <t>BAJOS INGRESOS</t>
  </si>
  <si>
    <t>A009/ENERO/2017</t>
  </si>
  <si>
    <t>ESPARZA AGUILAR LAURA DEL ROCIO</t>
  </si>
  <si>
    <t>MEDICAMENTOS</t>
  </si>
  <si>
    <t>A010/FEBRERO/2017</t>
  </si>
  <si>
    <t>NOLASCO CONTRERAS ANA KARINA</t>
  </si>
  <si>
    <t>A011/FEBRERO/2017</t>
  </si>
  <si>
    <t>CONTRERAS ORDAZ ROSALINDA</t>
  </si>
  <si>
    <t>APOYO ECONÓMICO</t>
  </si>
  <si>
    <t>SE PASA AL NUM DE EXP 139/JUNIO/2018</t>
  </si>
  <si>
    <t>275/25/NOVI/2016</t>
  </si>
  <si>
    <t>MUÑOZ VALLE MARTIN /ELOISA</t>
  </si>
  <si>
    <t>APOYO ECONOMICO0</t>
  </si>
  <si>
    <t>A012/FEBRERO/2017</t>
  </si>
  <si>
    <t>GARCÍA QUINTERO MARIA RAQUEL</t>
  </si>
  <si>
    <t>ORIENTACIÓN/ ATENCIÓN PSICOLOGICA</t>
  </si>
  <si>
    <t>BAJOS RECURSOS</t>
  </si>
  <si>
    <t>A013/FEBRERO/2017</t>
  </si>
  <si>
    <t>GARCÍA GALLEGOS DOROTEO</t>
  </si>
  <si>
    <t>A014/FEBRERO/2017</t>
  </si>
  <si>
    <t>TORRES PEREZ HECTOR ERNESTO</t>
  </si>
  <si>
    <t>A015/FEBRERO/2017</t>
  </si>
  <si>
    <t>HERNANDEZ NUÑO CELINA</t>
  </si>
  <si>
    <t>ATRANSPORTE</t>
  </si>
  <si>
    <t>A016/FEBRERO/2017</t>
  </si>
  <si>
    <t>SICATS / E.S.F.</t>
  </si>
  <si>
    <t>A017/FEBRERO/2017</t>
  </si>
  <si>
    <t>MORALES IBARRA ROBERTO</t>
  </si>
  <si>
    <t xml:space="preserve">SILLA DE RUEDAS </t>
  </si>
  <si>
    <t>A018/FEBRERO/2017</t>
  </si>
  <si>
    <t>ROBLES GARCÍA MARIa ELENA</t>
  </si>
  <si>
    <t xml:space="preserve"> INSCRIPCIÓN DE PREPA UdG</t>
  </si>
  <si>
    <t>A019/FEBRERO/2017</t>
  </si>
  <si>
    <t>FLORES SANCHEZ JUAN</t>
  </si>
  <si>
    <t>CUSTODIA DE MENOR</t>
  </si>
  <si>
    <t>A020/FEBRERO/2017</t>
  </si>
  <si>
    <t>BAÑUELOS TORRES MARIA DEL ROSARIO</t>
  </si>
  <si>
    <t xml:space="preserve">ORIENTACIÓN/ CANALIZACIÓN </t>
  </si>
  <si>
    <t>DISFUNCION FAMILIAR</t>
  </si>
  <si>
    <t>A021/FEBRERO/2017</t>
  </si>
  <si>
    <t>CAMACHO RAMIREZ MIGUEL</t>
  </si>
  <si>
    <t>ORIENTACIÓN/CANALIZACIÓN  INTER</t>
  </si>
  <si>
    <t>A022/FEBRERO/2017</t>
  </si>
  <si>
    <t>REGALADO MA. DE LOURDES</t>
  </si>
  <si>
    <t>VISITA DOM</t>
  </si>
  <si>
    <t>A023/FEBRERO/2017</t>
  </si>
  <si>
    <t>BUENROSTRO AMADOR MIRNA MARIAM</t>
  </si>
  <si>
    <t>CANALIZACIÓN C. DE REHABILITACIÓN</t>
  </si>
  <si>
    <t>A024/FEBREROS/2017</t>
  </si>
  <si>
    <t>APOYO SILLA DE RUEDAS (prestamo)</t>
  </si>
  <si>
    <t xml:space="preserve">PRESTAMO POR CONTINGENCIA </t>
  </si>
  <si>
    <t>A025/FEBRERO/2017</t>
  </si>
  <si>
    <t>CISNEROS HARO ROSA MARÍA</t>
  </si>
  <si>
    <t xml:space="preserve">ORIENTACIÓN </t>
  </si>
  <si>
    <t>PROBLERMATICA FAMILIAR</t>
  </si>
  <si>
    <t>A026/FEBRERO/2017</t>
  </si>
  <si>
    <t>DE LA CRUZ VARGAS NANCY</t>
  </si>
  <si>
    <t>LIMITES DIFUSOS</t>
  </si>
  <si>
    <t>A027/FEBRERO/2017</t>
  </si>
  <si>
    <t>BAÑUELOS TORRES PATRICIA</t>
  </si>
  <si>
    <t>A028/FEBRERO/2017</t>
  </si>
  <si>
    <t>APOYO ANDADERA</t>
  </si>
  <si>
    <t>A029/FEBRERO/2017</t>
  </si>
  <si>
    <t>DESEMPLEO</t>
  </si>
  <si>
    <t>A030/FEBRERO/2017</t>
  </si>
  <si>
    <t>BRAMBILA PONCE ISMAEL</t>
  </si>
  <si>
    <t>MALTRATO PSICOLOGÍCO</t>
  </si>
  <si>
    <t>A031/FEBRERO/2017</t>
  </si>
  <si>
    <t>NAVARRO SANCHEZ DIEGO</t>
  </si>
  <si>
    <t>APOYO PARA ESTUDIO MÉDICO</t>
  </si>
  <si>
    <t>A032/FEBRERO/2017</t>
  </si>
  <si>
    <t>VILLA LOPEZ JANETH</t>
  </si>
  <si>
    <t>VIOLENCIA  FAMILIAR</t>
  </si>
  <si>
    <t>A033/FEBRERO/2017</t>
  </si>
  <si>
    <t>APOYO SILLA DE RUEDAS</t>
  </si>
  <si>
    <t>A034/FEBRERO/2017</t>
  </si>
  <si>
    <t>RAMOS DE LA O MA. DE JESÚS</t>
  </si>
  <si>
    <t>A035/MARZO/2017</t>
  </si>
  <si>
    <t>DE LEÓN CHAVEZ CRISTOFER JOSEFATH</t>
  </si>
  <si>
    <t>APOYO TRANSPORTE</t>
  </si>
  <si>
    <t>A036/MARZO/2017</t>
  </si>
  <si>
    <t>PEREZ MEDINA SAMUEL</t>
  </si>
  <si>
    <t>APOYO UBR</t>
  </si>
  <si>
    <t>A37/MARZO/2017</t>
  </si>
  <si>
    <t>AGUILAR MUÑOZ OTILIA</t>
  </si>
  <si>
    <t>ORIENTACION y TRANSPORTE</t>
  </si>
  <si>
    <t>A038/MARZO/2017</t>
  </si>
  <si>
    <t>APOYO MÉDICO</t>
  </si>
  <si>
    <t>A039/MARZO/2017</t>
  </si>
  <si>
    <t>APOYO DE TRANSPORTE</t>
  </si>
  <si>
    <t>A040/MARZO/2017</t>
  </si>
  <si>
    <t>GUTIERREZ VELAZQUEZ VIRIDIANA</t>
  </si>
  <si>
    <t>APOYO ESCOLAR</t>
  </si>
  <si>
    <t>BAJOS RECURSOS/VIOLENCIA PSICOLOGICA</t>
  </si>
  <si>
    <t>041/marzo/2017</t>
  </si>
  <si>
    <t>vazquez villegas LETICIA</t>
  </si>
  <si>
    <t>DENUNCIA</t>
  </si>
  <si>
    <t>MATERNIDAD IRRESPONSABLE</t>
  </si>
  <si>
    <t>042/MARZO/2017</t>
  </si>
  <si>
    <t>NUÑO BARRIOS RUBEN</t>
  </si>
  <si>
    <t>DESATENCION DE ADULTO MAYOR</t>
  </si>
  <si>
    <t>043/marzo/2017</t>
  </si>
  <si>
    <t>BALTAZAR AHUMADA HECTOR</t>
  </si>
  <si>
    <t>APOYO</t>
  </si>
  <si>
    <t>044/MARZO/2017</t>
  </si>
  <si>
    <t>LOPEZ BARRUETO JOSÉ FRANCISCO</t>
  </si>
  <si>
    <t>OFICIO</t>
  </si>
  <si>
    <t>DESCUENTO DE TRANSPORTE</t>
  </si>
  <si>
    <t>045/MARZO/2017</t>
  </si>
  <si>
    <t>CUENCA  LOPEZ JOSEFINA</t>
  </si>
  <si>
    <t>046/MARZO/2017</t>
  </si>
  <si>
    <t>AGUILAR SILVA MIGUEL</t>
  </si>
  <si>
    <t>APOYO DE MEDICAMENTO</t>
  </si>
  <si>
    <t>047/MARZO/2017</t>
  </si>
  <si>
    <t>MEZA ORTEGA ELIZA DIOSELIN</t>
  </si>
  <si>
    <t>CANALIZACION DPTO PSICOLOGÍA</t>
  </si>
  <si>
    <t xml:space="preserve">REBELDIA ADOLESCENTE </t>
  </si>
  <si>
    <t>048/MARZO/2017</t>
  </si>
  <si>
    <t>HERNANDEZ CORTES JAQUELINE ALEJANDRA</t>
  </si>
  <si>
    <t>049/MARZO/2017</t>
  </si>
  <si>
    <t>GONZALEZ ACOSTA ADELAIDA</t>
  </si>
  <si>
    <t>050/MARZO/2017</t>
  </si>
  <si>
    <t>JARAMILLO NAVARRO FRANCISCO</t>
  </si>
  <si>
    <t>APOYO TRANSPORTE- ALIMENTOS</t>
  </si>
  <si>
    <t>051/ABRIL/2017</t>
  </si>
  <si>
    <t>GIL GONZALEZ BLANCA ESTELA</t>
  </si>
  <si>
    <t>APOYO ESTUDIO MÉDICO</t>
  </si>
  <si>
    <t>052/ABRIL/2017</t>
  </si>
  <si>
    <t>GOMEZ VILLASEÑOR IRMA LETICIA</t>
  </si>
  <si>
    <t xml:space="preserve"> </t>
  </si>
  <si>
    <t>SOLICITUD DE PROCURADURIA SOCIAL</t>
  </si>
  <si>
    <t>053/ABRIL/2017</t>
  </si>
  <si>
    <t>VAZQUEZ RODRIGUEZ FRANCISCO JAVIER</t>
  </si>
  <si>
    <t>APOYO TERAPIA UBR</t>
  </si>
  <si>
    <t>APOYO CON 50% DE 1 TERAPIA</t>
  </si>
  <si>
    <t>054/ABRIL/2017</t>
  </si>
  <si>
    <t>RODRIGUEZ MIRANDA LAURA</t>
  </si>
  <si>
    <t>055/ABRIL/2017</t>
  </si>
  <si>
    <t>VAZQUEZ HARO HECTOR</t>
  </si>
  <si>
    <t>REHABILITACION FISICA</t>
  </si>
  <si>
    <t>DISCAPACIDAD</t>
  </si>
  <si>
    <t>056/ABRIL/2017</t>
  </si>
  <si>
    <t>GONZALEZ CARDENAS J. FELIX</t>
  </si>
  <si>
    <t xml:space="preserve">SOLICITA APOYO </t>
  </si>
  <si>
    <t>057/ABRIL/2017</t>
  </si>
  <si>
    <t>GARCIA CORONA SAMUEL</t>
  </si>
  <si>
    <t>CONSTANCIA DE TERAPIA FAMILIAR</t>
  </si>
  <si>
    <t>DIVORCIO ADMINISTRATIVO</t>
  </si>
  <si>
    <t>058/ABRIL/2017</t>
  </si>
  <si>
    <t>CORONA AGUILA MARÍA</t>
  </si>
  <si>
    <t>059/ABRIL/2017</t>
  </si>
  <si>
    <t>VILLA MARTINEZ MARIA DELA LUZ</t>
  </si>
  <si>
    <t>ABANDONO Y DESAMPARO</t>
  </si>
  <si>
    <t>060/ABRIL/2017</t>
  </si>
  <si>
    <t>APOYO ALIMENTICIO</t>
  </si>
  <si>
    <t>061/ABRIL/2017</t>
  </si>
  <si>
    <t>ALVARADO VIDRIO ROSALIA</t>
  </si>
  <si>
    <t>APOYO PARA MEDICAMENTO</t>
  </si>
  <si>
    <t>062/ABRIL/2017</t>
  </si>
  <si>
    <t>HERNANDEZ AGUILAR JUANA</t>
  </si>
  <si>
    <t>APOYO PARA UBR</t>
  </si>
  <si>
    <t>063/ABRIL/2017</t>
  </si>
  <si>
    <t>LOPEZ TINOCO ALBERTO</t>
  </si>
  <si>
    <t>FISCALIA</t>
  </si>
  <si>
    <t>064/MAYO/2017</t>
  </si>
  <si>
    <t>E.S.F Y VISITA DOMICILIARIA</t>
  </si>
  <si>
    <t>SE PASA AL PROYECTO MANO A MANO</t>
  </si>
  <si>
    <t>065/MAYO/2017</t>
  </si>
  <si>
    <t>ESTRADA PULIDO MARÍA</t>
  </si>
  <si>
    <t>066/MAYO/2017</t>
  </si>
  <si>
    <t>RAMIREZ RICO JUAN GABRIEL</t>
  </si>
  <si>
    <t>DESCUENTO EN TERAPIA UBR</t>
  </si>
  <si>
    <t>3 TERAPIAS A LA SEMANA</t>
  </si>
  <si>
    <t>067/MAYO/2017</t>
  </si>
  <si>
    <t>RUIZ VIDRIO ANA MARIA</t>
  </si>
  <si>
    <t>TERAPOA UBR</t>
  </si>
  <si>
    <t>068/MAYO/2017</t>
  </si>
  <si>
    <t>E.S.E Y VISITA DOMICILIARIA</t>
  </si>
  <si>
    <t>REPORTE DEL ITTS</t>
  </si>
  <si>
    <t>069/MAYO/2017</t>
  </si>
  <si>
    <t>RODRIGUEZ RODRIGUEZ JOSÉ LUIS</t>
  </si>
  <si>
    <t xml:space="preserve">SOLICITA APOYO P. ESTUDIOS </t>
  </si>
  <si>
    <t>069A/MAYO/2017</t>
  </si>
  <si>
    <t>MARTINEZ LOPEZ ESTRELLA</t>
  </si>
  <si>
    <t>DESNUTRICION</t>
  </si>
  <si>
    <t>OMISION DE CUIDADOS</t>
  </si>
  <si>
    <t>070/MAYO/2017</t>
  </si>
  <si>
    <t>RAMIREZ LOPEZ LETICIA GUADALUPE</t>
  </si>
  <si>
    <t>APOYO TERAPIAS PSIC</t>
  </si>
  <si>
    <t>071/MAYO/2017</t>
  </si>
  <si>
    <t>071A/MAYO/2017</t>
  </si>
  <si>
    <t>RUIZ CHAVARIN JOSÉ LUCIANO</t>
  </si>
  <si>
    <t>072/MAYO/2017</t>
  </si>
  <si>
    <t>FELIPE FUENTES MURILLO</t>
  </si>
  <si>
    <t>073/mayo/2017</t>
  </si>
  <si>
    <t>GOMEZ JUAREZ HERNAN EDUARDO</t>
  </si>
  <si>
    <t>REPORTE</t>
  </si>
  <si>
    <t>074/MAYO/2017</t>
  </si>
  <si>
    <t>CORONA MUÑOZ FRANCISCO</t>
  </si>
  <si>
    <t>075/MAYO/2017</t>
  </si>
  <si>
    <t>JIMENEZ VAZQUEZ RAFAEL</t>
  </si>
  <si>
    <t>APOYO para estudio médico</t>
  </si>
  <si>
    <t>076/JUNIO/2018</t>
  </si>
  <si>
    <t>RITO LOPEZ ANA BERTHA</t>
  </si>
  <si>
    <t>ESTETOSCOPIO</t>
  </si>
  <si>
    <t>077/JUNIO/2017</t>
  </si>
  <si>
    <t>NAVARRO ARELLANO XOCHILT ADRIANA</t>
  </si>
  <si>
    <t>TERAPIAS PSIC. PARA SUS HIJAS</t>
  </si>
  <si>
    <t>DIVORCIO (SE LE COBRO 100 EN TOTAL)</t>
  </si>
  <si>
    <t>078/JUNIO/2017</t>
  </si>
  <si>
    <t>RAMIREZ RODRIGUEZ TERESA</t>
  </si>
  <si>
    <t>TERAPIAS UBR SOLICITUD</t>
  </si>
  <si>
    <t>079/JUNIO/2017</t>
  </si>
  <si>
    <t>RUELAS RODRIGUEZ ABRAHAM</t>
  </si>
  <si>
    <t>080/JUNIO/2017</t>
  </si>
  <si>
    <t>IÑIGUEZ BEAS MARÍA ELVA</t>
  </si>
  <si>
    <t>PAÑALES PARA ADULTO</t>
  </si>
  <si>
    <t>APOYO EN ESPERA</t>
  </si>
  <si>
    <t>081/junio/2017</t>
  </si>
  <si>
    <t>EN ESPERA</t>
  </si>
  <si>
    <t>082/JUNIO/2017</t>
  </si>
  <si>
    <t>DUEÑAS ALDANA ESMERALDA</t>
  </si>
  <si>
    <t>ORIENTACIÓN PARA SERVICIOS PSIC.</t>
  </si>
  <si>
    <t>INTENTO DE SUICIDIO</t>
  </si>
  <si>
    <t>083/JUNIO/2017</t>
  </si>
  <si>
    <t>CARLOS GOMEZ JUAREZ</t>
  </si>
  <si>
    <t>SOLICITAN TERAPIA PSIC</t>
  </si>
  <si>
    <t>MALTRATO FISICO Y PSIC.</t>
  </si>
  <si>
    <t>084/JUNIO/2017</t>
  </si>
  <si>
    <t>RUELAS QUINTERO MARIA DE LA LUZ</t>
  </si>
  <si>
    <t>SOLICITA APOYO TERAPIAS FISICAS</t>
  </si>
  <si>
    <t>3 TERAPIAS POR SEMANA</t>
  </si>
  <si>
    <t>085/JUNIO/2017</t>
  </si>
  <si>
    <t>POLANCO VÁZQUEZ CAMILA</t>
  </si>
  <si>
    <t>POSIBLE ABUSO SEXUAL</t>
  </si>
  <si>
    <t>ORIENTACION TS. Y CANA. DEP. PSICOLOGÍA</t>
  </si>
  <si>
    <t>086/JUNIO/2017</t>
  </si>
  <si>
    <t>BERNAL FLETES MARIA</t>
  </si>
  <si>
    <t>087/JUNIO/2017</t>
  </si>
  <si>
    <t>RODRIGUEZ RAMIREZ GREGORIO</t>
  </si>
  <si>
    <t>REFERIDO DE PENAL PUENTE GRANDE</t>
  </si>
  <si>
    <t>088/JULIO/2017</t>
  </si>
  <si>
    <t>SOLICITUD DE APOYO TERAPIA FISICA</t>
  </si>
  <si>
    <t>089/JULIO/2017</t>
  </si>
  <si>
    <t>DE LEON CHAVEZ AARON</t>
  </si>
  <si>
    <t>TRANSPORTE</t>
  </si>
  <si>
    <t>CISAME AMECA</t>
  </si>
  <si>
    <t>090/JULIO/2017</t>
  </si>
  <si>
    <t>CRUZ RUIZ BEATRIZ DEL ROSARIO</t>
  </si>
  <si>
    <t>TERAPIAS PSIC Y UBR</t>
  </si>
  <si>
    <t>BAJOS RECURSOS/ENFERMEDADES CRONICAS</t>
  </si>
  <si>
    <t>091/JULIO/2017</t>
  </si>
  <si>
    <t>MARTINEZ MEDINA PEDRO</t>
  </si>
  <si>
    <t>PROTESIS</t>
  </si>
  <si>
    <t>VALORACIÓN DIF JALISCO</t>
  </si>
  <si>
    <t>091a/julio/2018</t>
  </si>
  <si>
    <t>RICO GUIERREZ JUAN PABLO</t>
  </si>
  <si>
    <t>APOYO PARA TOXINA</t>
  </si>
  <si>
    <t>092/JULIO/2017</t>
  </si>
  <si>
    <t>NAVEL BUENROSTRO CLAUDIA</t>
  </si>
  <si>
    <t xml:space="preserve">TERAPIA DE REHABILITACION </t>
  </si>
  <si>
    <t>UBR</t>
  </si>
  <si>
    <t>093/JULIO/2017</t>
  </si>
  <si>
    <t>CASILLAS ALDANA MARÍA GLORIA</t>
  </si>
  <si>
    <t>VEHICULO INCLUYENTE</t>
  </si>
  <si>
    <t>H. CIVIL VIEJO</t>
  </si>
  <si>
    <t>094/julio/2017</t>
  </si>
  <si>
    <t>AGUILAR GONZALEZ ERASMO</t>
  </si>
  <si>
    <t>SE ENTREGARON MEDICAMENTOS DONADOS</t>
  </si>
  <si>
    <t>094A/AGOSTO/2017</t>
  </si>
  <si>
    <t>POLANCO VAZQUEZ CAMILIA</t>
  </si>
  <si>
    <t>PROB ABUSO SEXUAL</t>
  </si>
  <si>
    <t>TERAPIAS PSIC.</t>
  </si>
  <si>
    <t>095/SEPTIEMBRE/2017</t>
  </si>
  <si>
    <t xml:space="preserve">TERAPIA FISICA </t>
  </si>
  <si>
    <t>099/OCT/2017</t>
  </si>
  <si>
    <t>QUIRARTE ALVAREZ  JAQUELINE</t>
  </si>
  <si>
    <t>ESTUDIOS MEDICOS $ 500</t>
  </si>
  <si>
    <t>099A/OCT/2017</t>
  </si>
  <si>
    <t>ESTUDIOS MEDICOS</t>
  </si>
  <si>
    <t>APOYO ECONOMICO</t>
  </si>
  <si>
    <t>100A/NOV/2017</t>
  </si>
  <si>
    <t>GUIJARRO RODRIGUEZ MARGARITA</t>
  </si>
  <si>
    <t>100B/NOV/2018</t>
  </si>
  <si>
    <t>NUÑO FLORES SARA GABRIELA</t>
  </si>
  <si>
    <t>COLVHON</t>
  </si>
  <si>
    <t xml:space="preserve">APOYO ENTREGADO </t>
  </si>
  <si>
    <t>TERAPIAS UBR</t>
  </si>
  <si>
    <t>1 DESPENSA</t>
  </si>
  <si>
    <t>TERAPIA UBR</t>
  </si>
  <si>
    <t>transporte dif</t>
  </si>
  <si>
    <t>canalizacion</t>
  </si>
  <si>
    <t>SE CANALIZA A MANO A MANO</t>
  </si>
  <si>
    <t>TRANPORTE DIF</t>
  </si>
  <si>
    <t>TERAPIA PSIC</t>
  </si>
  <si>
    <t>silla de ruedas</t>
  </si>
  <si>
    <t>SILLA DE RUEDA</t>
  </si>
  <si>
    <t>SE MANDA A PROYECTO</t>
  </si>
  <si>
    <t>MANO A MANO</t>
  </si>
  <si>
    <t>terapias ubr</t>
  </si>
  <si>
    <t>transpote dif</t>
  </si>
  <si>
    <t>LECHE Y DESPENSA</t>
  </si>
  <si>
    <t>ESF</t>
  </si>
  <si>
    <t>NO AUTORIZADO</t>
  </si>
  <si>
    <t>SE CAN MANO A MANO</t>
  </si>
  <si>
    <t>can mano  a mano</t>
  </si>
  <si>
    <t xml:space="preserve">EXPEDIENTE CAN A MANO A MANO </t>
  </si>
  <si>
    <t>PSICOLOGIA</t>
  </si>
  <si>
    <t>SE DEVOLVIO EL APOYO PORQUE EL CRI SE LE BRINDO LA TOXINA GRATUITA</t>
  </si>
  <si>
    <t>COLCHON MAT</t>
  </si>
  <si>
    <t>apoyos</t>
  </si>
  <si>
    <t>101/ENE/2018</t>
  </si>
  <si>
    <t>GOMEZ ARTIAGA ANGEL</t>
  </si>
  <si>
    <t>MEDICAMENTOS   $238</t>
  </si>
  <si>
    <t>102/ENE/2018</t>
  </si>
  <si>
    <t>CORREA TAPIA JESUS ALEJANDRO</t>
  </si>
  <si>
    <t>VIOLENCIA FAMILIAR</t>
  </si>
  <si>
    <t>FLORES CORREA LUCAS ALFREDO</t>
  </si>
  <si>
    <t>104/ENE/2018</t>
  </si>
  <si>
    <t>CASILLAS ALDANA MARIA GLORIA</t>
  </si>
  <si>
    <t>OXIGENO MEDICINAL $260.00</t>
  </si>
  <si>
    <t>TRANSPORTE DIF</t>
  </si>
  <si>
    <t>105/ENE/2018</t>
  </si>
  <si>
    <t>PALOMINO CAMACHO JUAN</t>
  </si>
  <si>
    <t>APOYO ASITENCIAL</t>
  </si>
  <si>
    <t>PAÑALES, SULEMENTO Y SILLA DE RUEDAS</t>
  </si>
  <si>
    <t>245/OCTU/2016</t>
  </si>
  <si>
    <t>FLORES LOPEZ MARIA ESTELA</t>
  </si>
  <si>
    <t>MEDICAMENTO $158.00</t>
  </si>
  <si>
    <t>106/ENE/2018</t>
  </si>
  <si>
    <t>AGUILAR ROSAS GERARDO DANIEL</t>
  </si>
  <si>
    <t>RM DE RODILLA (ESTUDIO MEDICO)</t>
  </si>
  <si>
    <t>106A/ENERO/2018</t>
  </si>
  <si>
    <t>SALAZAR NIEVES JOSEFINA</t>
  </si>
  <si>
    <t>BAOS RECURSOS</t>
  </si>
  <si>
    <t>2 PAQUETES PAÑALES</t>
  </si>
  <si>
    <t>107/ene/2018</t>
  </si>
  <si>
    <t>navarro ambriz manuel</t>
  </si>
  <si>
    <t>SOLICITA APOYO</t>
  </si>
  <si>
    <t>PROTESIS DE CADERA</t>
  </si>
  <si>
    <t>108/feb/2018</t>
  </si>
  <si>
    <t xml:space="preserve">GUTIERREZ OSORIO ROMAN </t>
  </si>
  <si>
    <t>MEDICAMENTO PSIQUIATRICO</t>
  </si>
  <si>
    <t>02 DE FEB</t>
  </si>
  <si>
    <t>109/feb/2018</t>
  </si>
  <si>
    <t>lopez ibarra ricarda</t>
  </si>
  <si>
    <t>PAÑALES TALLA GRANDE</t>
  </si>
  <si>
    <t>110/feb/2018</t>
  </si>
  <si>
    <t>RAMIREZ HIGUERA LILIANA</t>
  </si>
  <si>
    <t>1 PAQ DE PAÑALES/ 1 DESPENSA</t>
  </si>
  <si>
    <t xml:space="preserve">UNICA OCASIÓN </t>
  </si>
  <si>
    <t>111/feb/2018</t>
  </si>
  <si>
    <t>acosta mata mauricio ORTIZ ROSALES AMANDA</t>
  </si>
  <si>
    <t>ESF REFERIDO DE JUZGADO</t>
  </si>
  <si>
    <t>112/feb/2018</t>
  </si>
  <si>
    <t>Garcia ORTIZ OSWALDO</t>
  </si>
  <si>
    <t>113/feb/2018</t>
  </si>
  <si>
    <t>GONZALEZ NANDE NORBERTO</t>
  </si>
  <si>
    <t>PAÑAL TALLA MED</t>
  </si>
  <si>
    <t>14 DE FEB</t>
  </si>
  <si>
    <t>114/feb/2018</t>
  </si>
  <si>
    <t>GASTOS FUNERARIOS $1000</t>
  </si>
  <si>
    <t>SICATS DIF JALISCO</t>
  </si>
  <si>
    <t>115/feb/2018</t>
  </si>
  <si>
    <t>21 DE FEB</t>
  </si>
  <si>
    <t>116/FEB/2018</t>
  </si>
  <si>
    <t>OLIVAREZ GUERRA MA AMANDA</t>
  </si>
  <si>
    <t>APOYO DE PAÑALES</t>
  </si>
  <si>
    <t>TALLA MED UNICA OCASIÓN</t>
  </si>
  <si>
    <t>22 DE FEB</t>
  </si>
  <si>
    <t>117/FEB/2018</t>
  </si>
  <si>
    <t>FLORES REYNAGA  SEBERA</t>
  </si>
  <si>
    <t>SE ENTREGO 1 CAJA C/4 PAQUETES</t>
  </si>
  <si>
    <t>28 DE FEB</t>
  </si>
  <si>
    <t>4 PAQ PAÑALES</t>
  </si>
  <si>
    <t>118/MARZO/2018</t>
  </si>
  <si>
    <t>BARBOZA GARCIA DIEGO</t>
  </si>
  <si>
    <t>APOYO PARA TERAPIAS PSICOLOGICAS</t>
  </si>
  <si>
    <t>COSTO TOTAL DE TERAPIAS</t>
  </si>
  <si>
    <t>121/ABRIL/2018</t>
  </si>
  <si>
    <t>CLAUDIA SUSANA SANCHEZ ASENCION</t>
  </si>
  <si>
    <t>SOLICITUD DE APOYO</t>
  </si>
  <si>
    <t>122/ABRIL/2018</t>
  </si>
  <si>
    <t>GUTIERREZ AGUILAR MARIA DEL ROSARIO</t>
  </si>
  <si>
    <t>TERAPIAS PSICOLOGICAS 3 sin costo</t>
  </si>
  <si>
    <t>TERAPIA PSICOLOGICA</t>
  </si>
  <si>
    <t>123/ABRIL/2018</t>
  </si>
  <si>
    <t>FLORES VILLANUEVA MICAELA</t>
  </si>
  <si>
    <t>ORIENTACION</t>
  </si>
  <si>
    <t>CANALIZACIÓN JURIDICO</t>
  </si>
  <si>
    <t>125/abril/2018</t>
  </si>
  <si>
    <t>E.S.F</t>
  </si>
  <si>
    <t>REFERIDO DE JUZGADO</t>
  </si>
  <si>
    <t>126/ABRIL/2018</t>
  </si>
  <si>
    <t>FLETES ROSAS MARIANA NALLELY</t>
  </si>
  <si>
    <t>127/ABRIL/2018</t>
  </si>
  <si>
    <t>LOPEZ POLITRON MARINA</t>
  </si>
  <si>
    <t>ANDADERA EN COMODATO</t>
  </si>
  <si>
    <t>PRESTAMO POR 3 SEMANAS</t>
  </si>
  <si>
    <t>128/ABRIL/2018</t>
  </si>
  <si>
    <t>MARQUEZ SANCHEZ JOSE MIGUEL</t>
  </si>
  <si>
    <t>SOLICITA APOYO PARA TERAPIA PSIC</t>
  </si>
  <si>
    <t>50% DE APOYO PARA PAGO DE TERAPIA</t>
  </si>
  <si>
    <t>129/MAYO/2018</t>
  </si>
  <si>
    <t xml:space="preserve">CUEVAS RUIZ CESIA </t>
  </si>
  <si>
    <t>SOLICITA SILLA DE RUEDAS</t>
  </si>
  <si>
    <t>130/MAYO/2018</t>
  </si>
  <si>
    <t>RAMIREZ CAMACHO RAQUEL</t>
  </si>
  <si>
    <t>VISITA DOM Y ESTUDIO</t>
  </si>
  <si>
    <t>REFERIDO DEL JUZGADO</t>
  </si>
  <si>
    <t>131/MAYO/2018</t>
  </si>
  <si>
    <t>MACIAS RUELAS MARIA DEL ROSARIO</t>
  </si>
  <si>
    <t>SOLICITA PARA ESTUDIOS MEDICOS</t>
  </si>
  <si>
    <t>SE APOYA CON 500 PESOS</t>
  </si>
  <si>
    <t>132/MAYO/2018</t>
  </si>
  <si>
    <t>MEDINA AMADOR EDY ALBERTO</t>
  </si>
  <si>
    <t>133/MAYO/2018</t>
  </si>
  <si>
    <t>134/mayo/2018</t>
  </si>
  <si>
    <t>AGUILAR RODRIGUEZ TAURINO</t>
  </si>
  <si>
    <t>135/mayo/2018</t>
  </si>
  <si>
    <t>136/MAYO/2018</t>
  </si>
  <si>
    <t>YAÑEZ ADAN RENE</t>
  </si>
  <si>
    <t>SOL INSUMOS MEDICOS</t>
  </si>
  <si>
    <t>ACCIDENTE LABORAL, REQUIERE CX</t>
  </si>
  <si>
    <t>137/MAYO/2018</t>
  </si>
  <si>
    <t>BERRUECO ARREOLA MARIA HORTENCIA</t>
  </si>
  <si>
    <t>PAÑALES Y DESPENSA</t>
  </si>
  <si>
    <t>pañales 4 paq</t>
  </si>
  <si>
    <t>despensa</t>
  </si>
  <si>
    <t>pañales 4paq</t>
  </si>
  <si>
    <t>138/MAYO/2018</t>
  </si>
  <si>
    <t>TEJEDA ORTIZ ANGEL AMADOR</t>
  </si>
  <si>
    <t>APOYO PARA HEMODIALISIS</t>
  </si>
  <si>
    <t>DIF JALISCO Y DIF MPL</t>
  </si>
  <si>
    <t>139/JUNIO/2018</t>
  </si>
  <si>
    <t>140/JUNIO/2018</t>
  </si>
  <si>
    <t>RUELAS POLANCO MAURICIO</t>
  </si>
  <si>
    <t>SOLICITA APOYO TERAPIA PSICOLOGICA</t>
  </si>
  <si>
    <t>terapia psic</t>
  </si>
  <si>
    <t>141/JUNIO/2018</t>
  </si>
  <si>
    <t>LOPEZ RAZO JOSE GUSTAVO</t>
  </si>
  <si>
    <t>024/16/12/2015</t>
  </si>
  <si>
    <t>DIAZ FLORES URDI</t>
  </si>
  <si>
    <t>APOYO P/APARATOS AUDITIVOS</t>
  </si>
  <si>
    <t>APOYO TRI PARTITA</t>
  </si>
  <si>
    <t>142/JULIO/2018</t>
  </si>
  <si>
    <t>AGUILAR SERRANO JOSE MARIA</t>
  </si>
  <si>
    <t>CANALIZADO A DESARROLLO SOCIAL</t>
  </si>
  <si>
    <t>143/JULIO/2018</t>
  </si>
  <si>
    <t>ROBLES CONTRERAS HUMBERTO</t>
  </si>
  <si>
    <t>APOYO PARA TRANSPORTE Y DESAYUNO</t>
  </si>
  <si>
    <t>EN EFECTIVO</t>
  </si>
  <si>
    <t>144/JULIO/2018</t>
  </si>
  <si>
    <t>HERNANDEZ FLORES MARIA GUADALUPE</t>
  </si>
  <si>
    <t>REPORTE DE CASA COCULA</t>
  </si>
  <si>
    <t>RIESGO DEL ADULTO MAYOR</t>
  </si>
  <si>
    <t>176/29/06/2016</t>
  </si>
  <si>
    <t>RIVAS MARES  ELBA MARIANA</t>
  </si>
  <si>
    <t>ADOPCIONES</t>
  </si>
  <si>
    <t>REF DE CD NIÑEZ</t>
  </si>
  <si>
    <t>145/JULIO/2018</t>
  </si>
  <si>
    <t>NAPOLES CAQMACHO DULCE MARIA</t>
  </si>
  <si>
    <t xml:space="preserve">SOLICITUD   </t>
  </si>
  <si>
    <t>PAÑALES 4PAQ</t>
  </si>
  <si>
    <t>A146/JULIO/2018</t>
  </si>
  <si>
    <t>LOPEZ CASTRO MARIA DEL SOCORRO</t>
  </si>
  <si>
    <t xml:space="preserve">1 DESPENSA </t>
  </si>
  <si>
    <t>146/JULIO/2018</t>
  </si>
  <si>
    <t>SILVA AGUILAR MARIA GUADALUPE</t>
  </si>
  <si>
    <t xml:space="preserve">E.S.F   </t>
  </si>
  <si>
    <t>147/JULIO/2018</t>
  </si>
  <si>
    <t xml:space="preserve">GARCIA ORTIZ JORGE </t>
  </si>
  <si>
    <t>REF POR DPTO JURIDICO</t>
  </si>
  <si>
    <t>148/JULIO/2018</t>
  </si>
  <si>
    <t>ROBLEDO GOMEZ MARIA ELVIRA</t>
  </si>
  <si>
    <t>149/JULIO/2018</t>
  </si>
  <si>
    <t xml:space="preserve">RAMIREZ ANGUANO CITLALLI </t>
  </si>
  <si>
    <t>apoyo no aprobado (falta de recurso)</t>
  </si>
  <si>
    <t xml:space="preserve">TOTAL DE APOYOS </t>
  </si>
  <si>
    <t>DESPENSAS</t>
  </si>
  <si>
    <t>SILLAS DE RUEDAS</t>
  </si>
  <si>
    <t>&lt;</t>
  </si>
  <si>
    <t>INSC A ESCUELA</t>
  </si>
  <si>
    <t>APARATOS AUDITIVOS</t>
  </si>
  <si>
    <t xml:space="preserve">DESCUENTO /APOYO A: </t>
  </si>
  <si>
    <t>TOTAL:</t>
  </si>
  <si>
    <t>ENSURES</t>
  </si>
  <si>
    <t>COBIJAS</t>
  </si>
  <si>
    <t>MEDIAS</t>
  </si>
  <si>
    <t>GAS</t>
  </si>
  <si>
    <t>APOYOS</t>
  </si>
  <si>
    <t xml:space="preserve">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</si>
</sst>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3" tint="0.39997558519241921"/>
      <name val="Calibri"/>
      <family val="2"/>
      <scheme val="minor"/>
    </font>
    <font>
      <b/>
      <u/>
      <sz val="18"/>
      <color theme="1" tint="4.9989318521683403E-2"/>
      <name val="Calibri"/>
      <family val="2"/>
      <scheme val="minor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4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44" fontId="0" fillId="0" borderId="1" xfId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2" xfId="0" applyFill="1" applyBorder="1"/>
    <xf numFmtId="44" fontId="0" fillId="0" borderId="0" xfId="1" applyFont="1" applyBorder="1"/>
    <xf numFmtId="0" fontId="0" fillId="5" borderId="0" xfId="0" applyFill="1"/>
    <xf numFmtId="44" fontId="0" fillId="5" borderId="0" xfId="1" applyFont="1" applyFill="1"/>
    <xf numFmtId="44" fontId="0" fillId="5" borderId="0" xfId="0" applyNumberFormat="1" applyFill="1"/>
    <xf numFmtId="0" fontId="5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4" borderId="8" xfId="0" applyFont="1" applyFill="1" applyBorder="1"/>
    <xf numFmtId="0" fontId="0" fillId="4" borderId="2" xfId="0" applyFill="1" applyBorder="1"/>
    <xf numFmtId="0" fontId="0" fillId="4" borderId="9" xfId="0" applyFill="1" applyBorder="1"/>
    <xf numFmtId="0" fontId="3" fillId="5" borderId="8" xfId="0" applyFont="1" applyFill="1" applyBorder="1" applyAlignment="1">
      <alignment horizontal="center"/>
    </xf>
    <xf numFmtId="0" fontId="0" fillId="5" borderId="2" xfId="0" applyFill="1" applyBorder="1"/>
    <xf numFmtId="0" fontId="0" fillId="5" borderId="9" xfId="0" applyFill="1" applyBorder="1"/>
    <xf numFmtId="0" fontId="0" fillId="7" borderId="0" xfId="0" applyFill="1"/>
    <xf numFmtId="0" fontId="8" fillId="7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9" borderId="1" xfId="0" applyFill="1" applyBorder="1"/>
    <xf numFmtId="0" fontId="0" fillId="9" borderId="8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/>
    <xf numFmtId="0" fontId="0" fillId="10" borderId="10" xfId="0" applyFill="1" applyBorder="1"/>
    <xf numFmtId="0" fontId="2" fillId="0" borderId="1" xfId="0" applyFont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10" borderId="11" xfId="0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9" xfId="0" applyBorder="1"/>
    <xf numFmtId="0" fontId="0" fillId="0" borderId="0" xfId="0" applyBorder="1"/>
    <xf numFmtId="44" fontId="0" fillId="0" borderId="0" xfId="1" applyFont="1"/>
    <xf numFmtId="0" fontId="0" fillId="0" borderId="0" xfId="0" applyFont="1"/>
    <xf numFmtId="0" fontId="0" fillId="11" borderId="0" xfId="0" applyFill="1"/>
    <xf numFmtId="8" fontId="0" fillId="0" borderId="0" xfId="0" applyNumberFormat="1"/>
    <xf numFmtId="0" fontId="2" fillId="0" borderId="0" xfId="0" applyFont="1"/>
    <xf numFmtId="44" fontId="2" fillId="0" borderId="0" xfId="1" applyFont="1"/>
    <xf numFmtId="0" fontId="2" fillId="0" borderId="7" xfId="0" applyFont="1" applyFill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0" fillId="7" borderId="1" xfId="0" applyFill="1" applyBorder="1"/>
    <xf numFmtId="0" fontId="0" fillId="12" borderId="0" xfId="0" applyFill="1"/>
    <xf numFmtId="0" fontId="9" fillId="13" borderId="0" xfId="0" applyFont="1" applyFill="1"/>
    <xf numFmtId="0" fontId="9" fillId="13" borderId="1" xfId="0" applyFont="1" applyFill="1" applyBorder="1"/>
    <xf numFmtId="0" fontId="0" fillId="13" borderId="0" xfId="0" applyFill="1"/>
    <xf numFmtId="0" fontId="0" fillId="13" borderId="1" xfId="0" applyFill="1" applyBorder="1"/>
    <xf numFmtId="8" fontId="0" fillId="0" borderId="0" xfId="0" applyNumberFormat="1" applyFill="1" applyBorder="1" applyAlignment="1">
      <alignment horizontal="center"/>
    </xf>
    <xf numFmtId="0" fontId="0" fillId="14" borderId="1" xfId="0" applyFill="1" applyBorder="1"/>
    <xf numFmtId="16" fontId="0" fillId="0" borderId="1" xfId="0" applyNumberFormat="1" applyBorder="1"/>
    <xf numFmtId="6" fontId="0" fillId="0" borderId="0" xfId="0" applyNumberFormat="1"/>
    <xf numFmtId="0" fontId="0" fillId="9" borderId="0" xfId="0" applyFill="1"/>
    <xf numFmtId="14" fontId="0" fillId="0" borderId="1" xfId="0" applyNumberFormat="1" applyBorder="1"/>
    <xf numFmtId="14" fontId="0" fillId="0" borderId="2" xfId="0" applyNumberFormat="1" applyFill="1" applyBorder="1"/>
    <xf numFmtId="0" fontId="0" fillId="15" borderId="1" xfId="0" applyFill="1" applyBorder="1"/>
    <xf numFmtId="14" fontId="0" fillId="15" borderId="1" xfId="0" applyNumberFormat="1" applyFill="1" applyBorder="1"/>
    <xf numFmtId="0" fontId="0" fillId="15" borderId="2" xfId="0" applyFill="1" applyBorder="1"/>
    <xf numFmtId="0" fontId="0" fillId="15" borderId="7" xfId="0" applyFill="1" applyBorder="1"/>
    <xf numFmtId="14" fontId="0" fillId="12" borderId="0" xfId="0" applyNumberFormat="1" applyFill="1"/>
    <xf numFmtId="0" fontId="0" fillId="0" borderId="7" xfId="0" applyFill="1" applyBorder="1"/>
    <xf numFmtId="15" fontId="0" fillId="0" borderId="1" xfId="0" applyNumberFormat="1" applyBorder="1"/>
    <xf numFmtId="3" fontId="0" fillId="12" borderId="0" xfId="0" applyNumberFormat="1" applyFill="1"/>
    <xf numFmtId="8" fontId="0" fillId="12" borderId="0" xfId="0" applyNumberFormat="1" applyFont="1" applyFill="1"/>
    <xf numFmtId="0" fontId="0" fillId="12" borderId="0" xfId="0" applyFont="1" applyFill="1"/>
    <xf numFmtId="0" fontId="0" fillId="0" borderId="0" xfId="0" applyFill="1" applyBorder="1"/>
    <xf numFmtId="0" fontId="10" fillId="0" borderId="0" xfId="0" applyFont="1"/>
    <xf numFmtId="0" fontId="0" fillId="7" borderId="2" xfId="0" applyFill="1" applyBorder="1"/>
    <xf numFmtId="8" fontId="0" fillId="0" borderId="1" xfId="0" applyNumberFormat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8" fontId="0" fillId="13" borderId="0" xfId="0" applyNumberFormat="1" applyFill="1"/>
    <xf numFmtId="4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0" fillId="0" borderId="0" xfId="0" applyNumberFormat="1"/>
    <xf numFmtId="0" fontId="0" fillId="16" borderId="0" xfId="0" applyFill="1"/>
    <xf numFmtId="0" fontId="0" fillId="16" borderId="1" xfId="0" applyFill="1" applyBorder="1" applyAlignment="1">
      <alignment horizontal="center"/>
    </xf>
    <xf numFmtId="0" fontId="0" fillId="16" borderId="14" xfId="0" applyFill="1" applyBorder="1"/>
    <xf numFmtId="0" fontId="0" fillId="16" borderId="15" xfId="0" applyFill="1" applyBorder="1"/>
    <xf numFmtId="0" fontId="7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3" fillId="16" borderId="4" xfId="0" applyFont="1" applyFill="1" applyBorder="1"/>
    <xf numFmtId="0" fontId="3" fillId="16" borderId="16" xfId="0" applyFont="1" applyFill="1" applyBorder="1"/>
    <xf numFmtId="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175"/>
  <sheetViews>
    <sheetView tabSelected="1" topLeftCell="A10" workbookViewId="0">
      <selection activeCell="B36" sqref="B36"/>
    </sheetView>
  </sheetViews>
  <sheetFormatPr baseColWidth="10" defaultRowHeight="15" x14ac:dyDescent="0.25"/>
  <cols>
    <col min="1" max="1" width="21.5703125" customWidth="1"/>
    <col min="2" max="2" width="44.140625" customWidth="1"/>
    <col min="3" max="3" width="40.28515625" customWidth="1"/>
    <col min="4" max="4" width="40.85546875" customWidth="1"/>
    <col min="5" max="5" width="32" style="5" customWidth="1"/>
    <col min="7" max="7" width="11.140625" customWidth="1"/>
    <col min="9" max="9" width="17.7109375" customWidth="1"/>
    <col min="10" max="10" width="17.140625" customWidth="1"/>
    <col min="11" max="11" width="19.85546875" customWidth="1"/>
    <col min="12" max="12" width="14.42578125" customWidth="1"/>
    <col min="13" max="13" width="14.5703125" customWidth="1"/>
    <col min="15" max="15" width="13.7109375" customWidth="1"/>
    <col min="16" max="16" width="14.42578125" customWidth="1"/>
    <col min="19" max="19" width="23.140625" customWidth="1"/>
  </cols>
  <sheetData>
    <row r="1" spans="1:20" x14ac:dyDescent="0.25">
      <c r="E1" s="57"/>
    </row>
    <row r="2" spans="1:20" x14ac:dyDescent="0.25">
      <c r="B2" s="28" t="s">
        <v>442</v>
      </c>
      <c r="E2" s="57"/>
    </row>
    <row r="3" spans="1:20" x14ac:dyDescent="0.25">
      <c r="B3" s="29" t="s">
        <v>470</v>
      </c>
      <c r="E3" s="57"/>
    </row>
    <row r="4" spans="1:20" x14ac:dyDescent="0.25">
      <c r="B4" s="30" t="s">
        <v>471</v>
      </c>
      <c r="E4" s="57"/>
    </row>
    <row r="5" spans="1:20" x14ac:dyDescent="0.25">
      <c r="E5" s="57"/>
    </row>
    <row r="6" spans="1:20" x14ac:dyDescent="0.25">
      <c r="B6" s="31" t="s">
        <v>472</v>
      </c>
      <c r="E6" s="57"/>
    </row>
    <row r="7" spans="1:20" x14ac:dyDescent="0.25">
      <c r="B7" s="32" t="s">
        <v>473</v>
      </c>
      <c r="E7" s="57"/>
    </row>
    <row r="8" spans="1:20" ht="21" x14ac:dyDescent="0.35">
      <c r="B8" s="32" t="s">
        <v>474</v>
      </c>
      <c r="E8" s="57"/>
      <c r="I8" s="91" t="s">
        <v>984</v>
      </c>
      <c r="J8" s="91"/>
    </row>
    <row r="9" spans="1:20" x14ac:dyDescent="0.25">
      <c r="B9" s="33" t="s">
        <v>475</v>
      </c>
      <c r="E9" s="57"/>
      <c r="L9" s="34" t="s">
        <v>990</v>
      </c>
      <c r="M9" s="34"/>
    </row>
    <row r="10" spans="1:20" x14ac:dyDescent="0.25">
      <c r="E10" s="57"/>
      <c r="H10" s="67" t="s">
        <v>985</v>
      </c>
      <c r="I10" s="67" t="s">
        <v>986</v>
      </c>
      <c r="J10" s="67" t="s">
        <v>509</v>
      </c>
      <c r="K10" s="67" t="s">
        <v>785</v>
      </c>
      <c r="L10" s="67" t="s">
        <v>795</v>
      </c>
      <c r="M10" s="67" t="s">
        <v>800</v>
      </c>
      <c r="N10" s="92" t="s">
        <v>52</v>
      </c>
      <c r="O10" s="95" t="s">
        <v>467</v>
      </c>
      <c r="P10" s="95" t="s">
        <v>988</v>
      </c>
      <c r="Q10" s="95" t="s">
        <v>22</v>
      </c>
      <c r="R10" s="95" t="s">
        <v>450</v>
      </c>
      <c r="S10" s="95" t="s">
        <v>989</v>
      </c>
    </row>
    <row r="11" spans="1:20" x14ac:dyDescent="0.25">
      <c r="A11" s="34"/>
      <c r="B11" s="35" t="s">
        <v>476</v>
      </c>
      <c r="C11" s="34"/>
      <c r="D11" s="34"/>
      <c r="E11" s="56"/>
      <c r="H11" s="18">
        <v>9</v>
      </c>
      <c r="I11" s="18">
        <v>10</v>
      </c>
      <c r="J11" s="18">
        <v>4</v>
      </c>
      <c r="K11" s="18">
        <v>14</v>
      </c>
      <c r="L11" s="18">
        <v>11</v>
      </c>
      <c r="M11" s="18">
        <v>8</v>
      </c>
      <c r="N11" s="18">
        <v>7</v>
      </c>
      <c r="O11" s="25">
        <v>2</v>
      </c>
      <c r="P11" s="25">
        <v>1</v>
      </c>
      <c r="Q11" s="25">
        <v>1</v>
      </c>
      <c r="R11" s="25">
        <v>1</v>
      </c>
      <c r="S11" s="25">
        <v>1</v>
      </c>
      <c r="T11" t="s">
        <v>991</v>
      </c>
    </row>
    <row r="12" spans="1:20" x14ac:dyDescent="0.25">
      <c r="A12" s="36" t="s">
        <v>1</v>
      </c>
      <c r="B12" s="36" t="s">
        <v>2</v>
      </c>
      <c r="C12" s="36" t="s">
        <v>477</v>
      </c>
      <c r="D12" s="48" t="s">
        <v>478</v>
      </c>
      <c r="E12" s="36" t="s">
        <v>792</v>
      </c>
      <c r="H12" s="18"/>
      <c r="I12" s="18"/>
      <c r="J12" s="93">
        <v>921</v>
      </c>
      <c r="K12" s="93">
        <v>8823.4599999999991</v>
      </c>
      <c r="L12" s="18"/>
      <c r="M12" s="18"/>
      <c r="N12" s="18"/>
      <c r="O12" s="93">
        <v>2000</v>
      </c>
      <c r="P12" s="93">
        <v>608</v>
      </c>
      <c r="Q12" s="93">
        <v>1450</v>
      </c>
      <c r="R12" s="93">
        <v>1000</v>
      </c>
      <c r="S12" s="93">
        <v>800</v>
      </c>
      <c r="T12" s="96">
        <f>SUM(J12:S12)</f>
        <v>15602.46</v>
      </c>
    </row>
    <row r="13" spans="1:20" x14ac:dyDescent="0.25">
      <c r="A13" s="37" t="s">
        <v>479</v>
      </c>
      <c r="B13" s="38" t="s">
        <v>480</v>
      </c>
      <c r="C13" s="18" t="s">
        <v>481</v>
      </c>
      <c r="D13" s="49"/>
      <c r="E13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20" x14ac:dyDescent="0.25">
      <c r="A14" s="37" t="s">
        <v>482</v>
      </c>
      <c r="B14" s="38" t="s">
        <v>483</v>
      </c>
      <c r="C14" s="18" t="s">
        <v>484</v>
      </c>
      <c r="D14" s="49"/>
      <c r="E14"/>
      <c r="H14" s="5"/>
      <c r="I14" s="5"/>
      <c r="J14" s="5"/>
      <c r="K14" s="5"/>
      <c r="L14" s="5"/>
      <c r="M14" s="5"/>
      <c r="N14" s="5"/>
      <c r="O14" s="18"/>
      <c r="P14" s="18"/>
      <c r="Q14" s="18"/>
      <c r="R14" s="18"/>
      <c r="S14" s="18"/>
    </row>
    <row r="15" spans="1:20" x14ac:dyDescent="0.25">
      <c r="A15" s="37" t="s">
        <v>485</v>
      </c>
      <c r="B15" s="38" t="s">
        <v>486</v>
      </c>
      <c r="C15" s="18" t="s">
        <v>487</v>
      </c>
      <c r="D15" s="49"/>
      <c r="E15" t="s">
        <v>793</v>
      </c>
      <c r="H15" s="5"/>
      <c r="I15" s="5"/>
      <c r="J15" s="5"/>
      <c r="K15" s="5"/>
      <c r="L15" s="5"/>
      <c r="M15" s="5"/>
      <c r="N15" s="5"/>
      <c r="O15" s="18"/>
      <c r="P15" s="18"/>
      <c r="Q15" s="18"/>
      <c r="R15" s="18"/>
      <c r="S15" s="18"/>
    </row>
    <row r="16" spans="1:20" x14ac:dyDescent="0.25">
      <c r="A16" s="37" t="s">
        <v>488</v>
      </c>
      <c r="B16" s="38" t="s">
        <v>489</v>
      </c>
      <c r="C16" s="18" t="s">
        <v>484</v>
      </c>
      <c r="D16" s="49" t="s">
        <v>490</v>
      </c>
      <c r="E16"/>
    </row>
    <row r="17" spans="1:6" x14ac:dyDescent="0.25">
      <c r="A17" s="37" t="s">
        <v>491</v>
      </c>
      <c r="B17" s="38" t="s">
        <v>492</v>
      </c>
      <c r="C17" s="18" t="s">
        <v>484</v>
      </c>
      <c r="D17" s="49"/>
      <c r="E17"/>
    </row>
    <row r="18" spans="1:6" x14ac:dyDescent="0.25">
      <c r="A18" s="37" t="s">
        <v>493</v>
      </c>
      <c r="B18" s="38" t="s">
        <v>494</v>
      </c>
      <c r="C18" s="18" t="s">
        <v>495</v>
      </c>
      <c r="D18" s="49" t="s">
        <v>496</v>
      </c>
      <c r="E18"/>
    </row>
    <row r="19" spans="1:6" x14ac:dyDescent="0.25">
      <c r="A19" s="37" t="s">
        <v>497</v>
      </c>
      <c r="B19" s="38" t="s">
        <v>498</v>
      </c>
      <c r="C19" s="18" t="s">
        <v>499</v>
      </c>
      <c r="D19" s="49"/>
      <c r="E19"/>
    </row>
    <row r="20" spans="1:6" x14ac:dyDescent="0.25">
      <c r="A20" s="37" t="s">
        <v>500</v>
      </c>
      <c r="B20" s="38" t="s">
        <v>501</v>
      </c>
      <c r="C20" s="18" t="s">
        <v>502</v>
      </c>
      <c r="D20" s="49"/>
      <c r="E20" s="58">
        <v>600</v>
      </c>
    </row>
    <row r="21" spans="1:6" x14ac:dyDescent="0.25">
      <c r="A21" s="37" t="s">
        <v>503</v>
      </c>
      <c r="B21" s="38" t="s">
        <v>504</v>
      </c>
      <c r="C21" s="18" t="s">
        <v>505</v>
      </c>
      <c r="D21" s="49" t="s">
        <v>506</v>
      </c>
      <c r="E21" s="24" t="s">
        <v>794</v>
      </c>
    </row>
    <row r="22" spans="1:6" x14ac:dyDescent="0.25">
      <c r="A22" s="37" t="s">
        <v>507</v>
      </c>
      <c r="B22" s="38" t="s">
        <v>508</v>
      </c>
      <c r="C22" s="18" t="s">
        <v>509</v>
      </c>
      <c r="D22" s="49"/>
      <c r="E22" s="58">
        <v>252.46</v>
      </c>
      <c r="F22" t="s">
        <v>3</v>
      </c>
    </row>
    <row r="23" spans="1:6" x14ac:dyDescent="0.25">
      <c r="A23" s="37" t="s">
        <v>510</v>
      </c>
      <c r="B23" s="38" t="s">
        <v>511</v>
      </c>
      <c r="C23" s="18" t="s">
        <v>484</v>
      </c>
      <c r="D23" s="49"/>
      <c r="E23"/>
    </row>
    <row r="24" spans="1:6" x14ac:dyDescent="0.25">
      <c r="A24" s="37" t="s">
        <v>512</v>
      </c>
      <c r="B24" s="37" t="s">
        <v>513</v>
      </c>
      <c r="C24" s="37" t="s">
        <v>514</v>
      </c>
      <c r="D24" s="50" t="s">
        <v>515</v>
      </c>
      <c r="E24"/>
    </row>
    <row r="25" spans="1:6" x14ac:dyDescent="0.25">
      <c r="A25" s="37" t="s">
        <v>516</v>
      </c>
      <c r="B25" s="38" t="s">
        <v>517</v>
      </c>
      <c r="C25" s="18" t="s">
        <v>518</v>
      </c>
      <c r="D25" s="49" t="s">
        <v>467</v>
      </c>
      <c r="E25" s="58">
        <v>1000</v>
      </c>
    </row>
    <row r="26" spans="1:6" x14ac:dyDescent="0.25">
      <c r="A26" s="37" t="s">
        <v>519</v>
      </c>
      <c r="B26" s="38" t="s">
        <v>520</v>
      </c>
      <c r="C26" s="18" t="s">
        <v>521</v>
      </c>
      <c r="D26" s="49" t="s">
        <v>522</v>
      </c>
      <c r="E26" t="s">
        <v>795</v>
      </c>
    </row>
    <row r="27" spans="1:6" x14ac:dyDescent="0.25">
      <c r="A27" s="37" t="s">
        <v>523</v>
      </c>
      <c r="B27" s="38" t="s">
        <v>524</v>
      </c>
      <c r="C27" s="18" t="s">
        <v>484</v>
      </c>
      <c r="D27" s="49"/>
      <c r="E27"/>
    </row>
    <row r="28" spans="1:6" x14ac:dyDescent="0.25">
      <c r="A28" s="37" t="s">
        <v>525</v>
      </c>
      <c r="B28" s="38" t="s">
        <v>526</v>
      </c>
      <c r="C28" s="18" t="s">
        <v>514</v>
      </c>
      <c r="D28" s="49" t="s">
        <v>522</v>
      </c>
      <c r="E28" s="58">
        <v>500</v>
      </c>
    </row>
    <row r="29" spans="1:6" x14ac:dyDescent="0.25">
      <c r="A29" s="37" t="s">
        <v>527</v>
      </c>
      <c r="B29" s="38" t="s">
        <v>528</v>
      </c>
      <c r="C29" s="18" t="s">
        <v>529</v>
      </c>
      <c r="D29" s="49" t="s">
        <v>522</v>
      </c>
      <c r="E29" t="s">
        <v>796</v>
      </c>
    </row>
    <row r="30" spans="1:6" x14ac:dyDescent="0.25">
      <c r="A30" s="37" t="s">
        <v>530</v>
      </c>
      <c r="B30" s="38" t="s">
        <v>440</v>
      </c>
      <c r="C30" s="18" t="s">
        <v>531</v>
      </c>
      <c r="D30" s="49" t="s">
        <v>522</v>
      </c>
      <c r="E30"/>
    </row>
    <row r="31" spans="1:6" x14ac:dyDescent="0.25">
      <c r="A31" s="37" t="s">
        <v>532</v>
      </c>
      <c r="B31" s="38" t="s">
        <v>533</v>
      </c>
      <c r="C31" s="18" t="s">
        <v>534</v>
      </c>
      <c r="D31" s="49" t="s">
        <v>522</v>
      </c>
      <c r="E31" t="s">
        <v>199</v>
      </c>
    </row>
    <row r="32" spans="1:6" x14ac:dyDescent="0.25">
      <c r="A32" s="37" t="s">
        <v>535</v>
      </c>
      <c r="B32" s="38" t="s">
        <v>536</v>
      </c>
      <c r="C32" s="18" t="s">
        <v>537</v>
      </c>
      <c r="D32" s="49" t="s">
        <v>522</v>
      </c>
      <c r="E32" s="58">
        <v>608</v>
      </c>
    </row>
    <row r="33" spans="1:5" x14ac:dyDescent="0.25">
      <c r="A33" s="37" t="s">
        <v>538</v>
      </c>
      <c r="B33" s="38" t="s">
        <v>539</v>
      </c>
      <c r="C33" s="18" t="s">
        <v>481</v>
      </c>
      <c r="D33" s="49" t="s">
        <v>540</v>
      </c>
      <c r="E33"/>
    </row>
    <row r="34" spans="1:5" x14ac:dyDescent="0.25">
      <c r="A34" s="37" t="s">
        <v>541</v>
      </c>
      <c r="B34" s="38" t="s">
        <v>542</v>
      </c>
      <c r="C34" s="18" t="s">
        <v>543</v>
      </c>
      <c r="D34" s="49" t="s">
        <v>544</v>
      </c>
      <c r="E34"/>
    </row>
    <row r="35" spans="1:5" x14ac:dyDescent="0.25">
      <c r="A35" s="37" t="s">
        <v>545</v>
      </c>
      <c r="B35" s="38" t="s">
        <v>546</v>
      </c>
      <c r="C35" s="18" t="s">
        <v>547</v>
      </c>
      <c r="D35" s="49" t="s">
        <v>544</v>
      </c>
      <c r="E35"/>
    </row>
    <row r="36" spans="1:5" x14ac:dyDescent="0.25">
      <c r="A36" s="37" t="s">
        <v>548</v>
      </c>
      <c r="B36" s="38" t="s">
        <v>549</v>
      </c>
      <c r="C36" s="18" t="s">
        <v>550</v>
      </c>
      <c r="D36" s="49" t="s">
        <v>522</v>
      </c>
      <c r="E36"/>
    </row>
    <row r="37" spans="1:5" x14ac:dyDescent="0.25">
      <c r="A37" s="37" t="s">
        <v>551</v>
      </c>
      <c r="B37" s="38" t="s">
        <v>552</v>
      </c>
      <c r="C37" s="18" t="s">
        <v>553</v>
      </c>
      <c r="D37" s="49"/>
      <c r="E37"/>
    </row>
    <row r="38" spans="1:5" x14ac:dyDescent="0.25">
      <c r="A38" s="37" t="s">
        <v>554</v>
      </c>
      <c r="B38" s="38" t="s">
        <v>441</v>
      </c>
      <c r="C38" s="18" t="s">
        <v>555</v>
      </c>
      <c r="D38" s="49" t="s">
        <v>556</v>
      </c>
      <c r="E38"/>
    </row>
    <row r="39" spans="1:5" x14ac:dyDescent="0.25">
      <c r="A39" s="37" t="s">
        <v>557</v>
      </c>
      <c r="B39" s="38" t="s">
        <v>558</v>
      </c>
      <c r="C39" s="18" t="s">
        <v>559</v>
      </c>
      <c r="D39" s="49" t="s">
        <v>560</v>
      </c>
      <c r="E39" t="s">
        <v>797</v>
      </c>
    </row>
    <row r="40" spans="1:5" x14ac:dyDescent="0.25">
      <c r="A40" s="37" t="s">
        <v>561</v>
      </c>
      <c r="B40" s="38" t="s">
        <v>562</v>
      </c>
      <c r="C40" s="18" t="s">
        <v>484</v>
      </c>
      <c r="D40" s="49" t="s">
        <v>563</v>
      </c>
      <c r="E40" t="s">
        <v>797</v>
      </c>
    </row>
    <row r="41" spans="1:5" x14ac:dyDescent="0.25">
      <c r="A41" s="37" t="s">
        <v>564</v>
      </c>
      <c r="B41" s="38" t="s">
        <v>565</v>
      </c>
      <c r="C41" s="18" t="s">
        <v>481</v>
      </c>
      <c r="D41" s="49"/>
      <c r="E41"/>
    </row>
    <row r="42" spans="1:5" x14ac:dyDescent="0.25">
      <c r="A42" s="37" t="s">
        <v>566</v>
      </c>
      <c r="B42" s="38" t="s">
        <v>32</v>
      </c>
      <c r="C42" s="18" t="s">
        <v>567</v>
      </c>
      <c r="D42" s="49" t="s">
        <v>522</v>
      </c>
      <c r="E42" t="s">
        <v>798</v>
      </c>
    </row>
    <row r="43" spans="1:5" x14ac:dyDescent="0.25">
      <c r="A43" s="37" t="s">
        <v>568</v>
      </c>
      <c r="B43" s="38" t="s">
        <v>215</v>
      </c>
      <c r="C43" s="18" t="s">
        <v>484</v>
      </c>
      <c r="D43" s="49" t="s">
        <v>569</v>
      </c>
      <c r="E43"/>
    </row>
    <row r="44" spans="1:5" x14ac:dyDescent="0.25">
      <c r="A44" s="37" t="s">
        <v>570</v>
      </c>
      <c r="B44" s="38" t="s">
        <v>571</v>
      </c>
      <c r="C44" s="18" t="s">
        <v>484</v>
      </c>
      <c r="D44" s="49" t="s">
        <v>572</v>
      </c>
      <c r="E44"/>
    </row>
    <row r="45" spans="1:5" x14ac:dyDescent="0.25">
      <c r="A45" s="37" t="s">
        <v>573</v>
      </c>
      <c r="B45" s="38" t="s">
        <v>574</v>
      </c>
      <c r="C45" s="18" t="s">
        <v>575</v>
      </c>
      <c r="D45" s="49" t="s">
        <v>522</v>
      </c>
      <c r="E45" s="58">
        <v>950</v>
      </c>
    </row>
    <row r="46" spans="1:5" x14ac:dyDescent="0.25">
      <c r="A46" s="39" t="s">
        <v>576</v>
      </c>
      <c r="B46" s="38" t="s">
        <v>577</v>
      </c>
      <c r="C46" s="18" t="s">
        <v>484</v>
      </c>
      <c r="D46" s="49" t="s">
        <v>578</v>
      </c>
      <c r="E46"/>
    </row>
    <row r="47" spans="1:5" x14ac:dyDescent="0.25">
      <c r="A47" s="39" t="s">
        <v>579</v>
      </c>
      <c r="B47" s="38" t="s">
        <v>443</v>
      </c>
      <c r="C47" s="18" t="s">
        <v>580</v>
      </c>
      <c r="D47" s="49" t="s">
        <v>522</v>
      </c>
      <c r="E47" t="s">
        <v>199</v>
      </c>
    </row>
    <row r="48" spans="1:5" x14ac:dyDescent="0.25">
      <c r="A48" s="37" t="s">
        <v>581</v>
      </c>
      <c r="B48" s="38" t="s">
        <v>582</v>
      </c>
      <c r="C48" s="25" t="s">
        <v>484</v>
      </c>
      <c r="D48" s="51" t="s">
        <v>563</v>
      </c>
      <c r="E48"/>
    </row>
    <row r="49" spans="1:7" x14ac:dyDescent="0.25">
      <c r="A49" s="37" t="s">
        <v>583</v>
      </c>
      <c r="B49" s="38" t="s">
        <v>584</v>
      </c>
      <c r="C49" s="18" t="s">
        <v>585</v>
      </c>
      <c r="D49" s="49" t="s">
        <v>522</v>
      </c>
      <c r="E49" t="s">
        <v>796</v>
      </c>
    </row>
    <row r="50" spans="1:7" x14ac:dyDescent="0.25">
      <c r="A50" s="37" t="s">
        <v>586</v>
      </c>
      <c r="B50" s="38" t="s">
        <v>587</v>
      </c>
      <c r="C50" s="18" t="s">
        <v>588</v>
      </c>
      <c r="D50" s="49"/>
      <c r="E50"/>
    </row>
    <row r="51" spans="1:7" x14ac:dyDescent="0.25">
      <c r="A51" s="37" t="s">
        <v>589</v>
      </c>
      <c r="B51" s="38" t="s">
        <v>590</v>
      </c>
      <c r="C51" s="18" t="s">
        <v>591</v>
      </c>
      <c r="D51" s="49" t="s">
        <v>522</v>
      </c>
      <c r="E51" t="s">
        <v>799</v>
      </c>
    </row>
    <row r="52" spans="1:7" x14ac:dyDescent="0.25">
      <c r="A52" s="37" t="s">
        <v>592</v>
      </c>
      <c r="B52" s="38" t="s">
        <v>38</v>
      </c>
      <c r="C52" s="18" t="s">
        <v>593</v>
      </c>
      <c r="D52" s="49" t="s">
        <v>522</v>
      </c>
      <c r="E52"/>
    </row>
    <row r="53" spans="1:7" x14ac:dyDescent="0.25">
      <c r="A53" s="37" t="s">
        <v>594</v>
      </c>
      <c r="B53" s="38" t="s">
        <v>220</v>
      </c>
      <c r="C53" s="18" t="s">
        <v>595</v>
      </c>
      <c r="D53" s="49" t="s">
        <v>522</v>
      </c>
      <c r="E53" t="s">
        <v>799</v>
      </c>
      <c r="F53" t="s">
        <v>800</v>
      </c>
    </row>
    <row r="54" spans="1:7" x14ac:dyDescent="0.25">
      <c r="A54" s="37" t="s">
        <v>596</v>
      </c>
      <c r="B54" s="38" t="s">
        <v>597</v>
      </c>
      <c r="C54" s="18" t="s">
        <v>598</v>
      </c>
      <c r="D54" s="49" t="s">
        <v>599</v>
      </c>
      <c r="E54"/>
    </row>
    <row r="55" spans="1:7" x14ac:dyDescent="0.25">
      <c r="A55" s="37" t="s">
        <v>600</v>
      </c>
      <c r="B55" s="38" t="s">
        <v>601</v>
      </c>
      <c r="C55" s="18" t="s">
        <v>602</v>
      </c>
      <c r="D55" s="49" t="s">
        <v>603</v>
      </c>
      <c r="E55"/>
    </row>
    <row r="56" spans="1:7" x14ac:dyDescent="0.25">
      <c r="A56" s="37" t="s">
        <v>604</v>
      </c>
      <c r="B56" s="38" t="s">
        <v>605</v>
      </c>
      <c r="C56" s="18" t="s">
        <v>602</v>
      </c>
      <c r="D56" s="49" t="s">
        <v>606</v>
      </c>
      <c r="E56"/>
    </row>
    <row r="57" spans="1:7" x14ac:dyDescent="0.25">
      <c r="A57" s="37" t="s">
        <v>607</v>
      </c>
      <c r="B57" s="38" t="s">
        <v>608</v>
      </c>
      <c r="C57" s="18" t="s">
        <v>609</v>
      </c>
      <c r="D57" s="49"/>
      <c r="E57" t="s">
        <v>796</v>
      </c>
    </row>
    <row r="58" spans="1:7" x14ac:dyDescent="0.25">
      <c r="A58" s="37" t="s">
        <v>610</v>
      </c>
      <c r="B58" s="38" t="s">
        <v>611</v>
      </c>
      <c r="C58" s="18" t="s">
        <v>612</v>
      </c>
      <c r="D58" s="49" t="s">
        <v>613</v>
      </c>
      <c r="E58"/>
    </row>
    <row r="59" spans="1:7" x14ac:dyDescent="0.25">
      <c r="A59" s="37" t="s">
        <v>614</v>
      </c>
      <c r="B59" s="38" t="s">
        <v>615</v>
      </c>
      <c r="C59" s="18" t="s">
        <v>534</v>
      </c>
      <c r="D59" s="49" t="s">
        <v>522</v>
      </c>
      <c r="E59" t="s">
        <v>801</v>
      </c>
    </row>
    <row r="60" spans="1:7" x14ac:dyDescent="0.25">
      <c r="A60" s="40" t="s">
        <v>616</v>
      </c>
      <c r="B60" s="41" t="s">
        <v>617</v>
      </c>
      <c r="C60" s="42" t="s">
        <v>618</v>
      </c>
      <c r="D60" s="52" t="s">
        <v>522</v>
      </c>
      <c r="E60"/>
    </row>
    <row r="61" spans="1:7" x14ac:dyDescent="0.25">
      <c r="A61" s="43"/>
      <c r="B61" s="44"/>
      <c r="C61" s="43"/>
      <c r="D61" s="53"/>
      <c r="E61"/>
    </row>
    <row r="62" spans="1:7" x14ac:dyDescent="0.25">
      <c r="A62" s="37" t="s">
        <v>619</v>
      </c>
      <c r="B62" s="38" t="s">
        <v>620</v>
      </c>
      <c r="C62" s="18" t="s">
        <v>621</v>
      </c>
      <c r="D62" s="49" t="s">
        <v>622</v>
      </c>
      <c r="E62"/>
    </row>
    <row r="63" spans="1:7" x14ac:dyDescent="0.25">
      <c r="A63" s="37" t="s">
        <v>623</v>
      </c>
      <c r="B63" s="38" t="s">
        <v>624</v>
      </c>
      <c r="C63" s="18" t="s">
        <v>621</v>
      </c>
      <c r="D63" s="49" t="s">
        <v>622</v>
      </c>
      <c r="E63" t="s">
        <v>800</v>
      </c>
      <c r="G63" s="59"/>
    </row>
    <row r="64" spans="1:7" x14ac:dyDescent="0.25">
      <c r="A64" s="37" t="s">
        <v>625</v>
      </c>
      <c r="B64" s="38" t="s">
        <v>626</v>
      </c>
      <c r="C64" s="18" t="s">
        <v>580</v>
      </c>
      <c r="D64" s="49" t="s">
        <v>522</v>
      </c>
      <c r="E64"/>
    </row>
    <row r="65" spans="1:6" x14ac:dyDescent="0.25">
      <c r="A65" s="37" t="s">
        <v>627</v>
      </c>
      <c r="B65" s="38" t="s">
        <v>628</v>
      </c>
      <c r="C65" s="18" t="s">
        <v>629</v>
      </c>
      <c r="D65" s="49" t="s">
        <v>522</v>
      </c>
      <c r="E65"/>
    </row>
    <row r="66" spans="1:6" x14ac:dyDescent="0.25">
      <c r="A66" s="37" t="s">
        <v>630</v>
      </c>
      <c r="B66" s="38" t="s">
        <v>631</v>
      </c>
      <c r="C66" s="18" t="s">
        <v>632</v>
      </c>
      <c r="D66" s="49" t="s">
        <v>522</v>
      </c>
      <c r="E66" s="58">
        <v>109</v>
      </c>
    </row>
    <row r="67" spans="1:6" x14ac:dyDescent="0.25">
      <c r="A67" s="37" t="s">
        <v>633</v>
      </c>
      <c r="B67" s="38" t="s">
        <v>634</v>
      </c>
      <c r="C67" s="18" t="s">
        <v>635</v>
      </c>
      <c r="D67" s="49" t="s">
        <v>636</v>
      </c>
      <c r="E67"/>
    </row>
    <row r="68" spans="1:6" x14ac:dyDescent="0.25">
      <c r="A68" s="37" t="s">
        <v>637</v>
      </c>
      <c r="B68" s="38" t="s">
        <v>638</v>
      </c>
      <c r="C68" s="18" t="s">
        <v>639</v>
      </c>
      <c r="D68" s="49" t="s">
        <v>640</v>
      </c>
      <c r="E68" t="s">
        <v>795</v>
      </c>
    </row>
    <row r="69" spans="1:6" x14ac:dyDescent="0.25">
      <c r="A69" s="37" t="s">
        <v>641</v>
      </c>
      <c r="B69" s="38" t="s">
        <v>642</v>
      </c>
      <c r="C69" s="18" t="s">
        <v>199</v>
      </c>
      <c r="D69" s="49" t="s">
        <v>442</v>
      </c>
      <c r="E69" t="s">
        <v>802</v>
      </c>
    </row>
    <row r="70" spans="1:6" x14ac:dyDescent="0.25">
      <c r="A70" s="37" t="s">
        <v>643</v>
      </c>
      <c r="B70" s="38" t="s">
        <v>644</v>
      </c>
      <c r="C70" s="18" t="s">
        <v>645</v>
      </c>
      <c r="D70" s="49" t="s">
        <v>646</v>
      </c>
      <c r="E70"/>
    </row>
    <row r="71" spans="1:6" x14ac:dyDescent="0.25">
      <c r="A71" s="37" t="s">
        <v>647</v>
      </c>
      <c r="B71" s="38" t="s">
        <v>648</v>
      </c>
      <c r="C71" s="18" t="s">
        <v>649</v>
      </c>
      <c r="D71" s="49" t="s">
        <v>522</v>
      </c>
      <c r="E71" t="s">
        <v>803</v>
      </c>
      <c r="F71" t="s">
        <v>804</v>
      </c>
    </row>
    <row r="72" spans="1:6" x14ac:dyDescent="0.25">
      <c r="A72" s="37" t="s">
        <v>650</v>
      </c>
      <c r="B72" s="38" t="s">
        <v>651</v>
      </c>
      <c r="C72" s="18" t="s">
        <v>652</v>
      </c>
      <c r="D72" s="49" t="s">
        <v>653</v>
      </c>
      <c r="E72" s="60"/>
    </row>
    <row r="73" spans="1:6" x14ac:dyDescent="0.25">
      <c r="A73" s="37" t="s">
        <v>654</v>
      </c>
      <c r="B73" s="38" t="s">
        <v>655</v>
      </c>
      <c r="C73" s="18" t="s">
        <v>199</v>
      </c>
      <c r="D73" s="49" t="s">
        <v>522</v>
      </c>
      <c r="E73" s="24" t="s">
        <v>804</v>
      </c>
    </row>
    <row r="74" spans="1:6" x14ac:dyDescent="0.25">
      <c r="A74" s="37" t="s">
        <v>656</v>
      </c>
      <c r="B74" s="38" t="s">
        <v>657</v>
      </c>
      <c r="C74" s="18" t="s">
        <v>602</v>
      </c>
      <c r="D74" s="54" t="s">
        <v>658</v>
      </c>
      <c r="E74"/>
    </row>
    <row r="75" spans="1:6" x14ac:dyDescent="0.25">
      <c r="A75" s="37" t="s">
        <v>659</v>
      </c>
      <c r="B75" s="38" t="s">
        <v>80</v>
      </c>
      <c r="C75" s="18" t="s">
        <v>660</v>
      </c>
      <c r="D75" s="49" t="s">
        <v>196</v>
      </c>
      <c r="E75" t="s">
        <v>794</v>
      </c>
      <c r="F75" s="58">
        <v>500</v>
      </c>
    </row>
    <row r="76" spans="1:6" x14ac:dyDescent="0.25">
      <c r="A76" s="37" t="s">
        <v>661</v>
      </c>
      <c r="B76" s="38" t="s">
        <v>662</v>
      </c>
      <c r="C76" s="18" t="s">
        <v>663</v>
      </c>
      <c r="D76" s="49" t="s">
        <v>522</v>
      </c>
      <c r="E76" s="61">
        <v>268</v>
      </c>
    </row>
    <row r="77" spans="1:6" x14ac:dyDescent="0.25">
      <c r="A77" s="37" t="s">
        <v>664</v>
      </c>
      <c r="B77" s="38" t="s">
        <v>665</v>
      </c>
      <c r="C77" s="18" t="s">
        <v>666</v>
      </c>
      <c r="D77" s="49" t="s">
        <v>522</v>
      </c>
      <c r="E77" t="s">
        <v>795</v>
      </c>
    </row>
    <row r="78" spans="1:6" x14ac:dyDescent="0.25">
      <c r="A78" s="37" t="s">
        <v>667</v>
      </c>
      <c r="B78" s="38" t="s">
        <v>668</v>
      </c>
      <c r="C78" s="18" t="s">
        <v>496</v>
      </c>
      <c r="D78" s="49" t="s">
        <v>669</v>
      </c>
      <c r="E78"/>
    </row>
    <row r="79" spans="1:6" x14ac:dyDescent="0.25">
      <c r="A79" s="37" t="s">
        <v>670</v>
      </c>
      <c r="B79" s="38" t="s">
        <v>129</v>
      </c>
      <c r="C79" s="18" t="s">
        <v>671</v>
      </c>
      <c r="D79" s="49" t="s">
        <v>672</v>
      </c>
      <c r="E79"/>
    </row>
    <row r="80" spans="1:6" x14ac:dyDescent="0.25">
      <c r="A80" s="37" t="s">
        <v>673</v>
      </c>
      <c r="B80" s="38" t="s">
        <v>674</v>
      </c>
      <c r="C80" s="18" t="s">
        <v>199</v>
      </c>
      <c r="D80" s="49" t="s">
        <v>522</v>
      </c>
      <c r="E80" s="62" t="s">
        <v>56</v>
      </c>
    </row>
    <row r="81" spans="1:5" x14ac:dyDescent="0.25">
      <c r="A81" s="37" t="s">
        <v>675</v>
      </c>
      <c r="B81" s="38" t="s">
        <v>676</v>
      </c>
      <c r="C81" s="18" t="s">
        <v>677</v>
      </c>
      <c r="D81" s="49" t="s">
        <v>678</v>
      </c>
      <c r="E81" t="s">
        <v>805</v>
      </c>
    </row>
    <row r="82" spans="1:5" x14ac:dyDescent="0.25">
      <c r="A82" s="37" t="s">
        <v>679</v>
      </c>
      <c r="B82" s="38" t="s">
        <v>680</v>
      </c>
      <c r="C82" s="18" t="s">
        <v>681</v>
      </c>
      <c r="D82" s="49" t="s">
        <v>522</v>
      </c>
      <c r="E82" t="s">
        <v>795</v>
      </c>
    </row>
    <row r="83" spans="1:5" x14ac:dyDescent="0.25">
      <c r="A83" s="37" t="s">
        <v>682</v>
      </c>
      <c r="B83" s="38" t="s">
        <v>21</v>
      </c>
      <c r="C83" s="18" t="s">
        <v>683</v>
      </c>
      <c r="D83" s="49" t="s">
        <v>684</v>
      </c>
      <c r="E83" t="s">
        <v>806</v>
      </c>
    </row>
    <row r="84" spans="1:5" x14ac:dyDescent="0.25">
      <c r="A84" s="37" t="s">
        <v>685</v>
      </c>
      <c r="B84" s="38" t="s">
        <v>686</v>
      </c>
      <c r="C84" s="18" t="s">
        <v>687</v>
      </c>
      <c r="D84" s="49" t="s">
        <v>522</v>
      </c>
      <c r="E84" s="58">
        <v>1000</v>
      </c>
    </row>
    <row r="85" spans="1:5" x14ac:dyDescent="0.25">
      <c r="A85" s="37" t="s">
        <v>688</v>
      </c>
      <c r="B85" s="38" t="s">
        <v>689</v>
      </c>
      <c r="C85" s="18" t="s">
        <v>690</v>
      </c>
      <c r="D85" s="49" t="s">
        <v>691</v>
      </c>
      <c r="E85" s="24" t="s">
        <v>807</v>
      </c>
    </row>
    <row r="86" spans="1:5" x14ac:dyDescent="0.25">
      <c r="A86" s="37" t="s">
        <v>692</v>
      </c>
      <c r="B86" s="38" t="s">
        <v>693</v>
      </c>
      <c r="C86" s="18" t="s">
        <v>694</v>
      </c>
      <c r="D86" s="49" t="s">
        <v>522</v>
      </c>
      <c r="E86" t="s">
        <v>800</v>
      </c>
    </row>
    <row r="87" spans="1:5" x14ac:dyDescent="0.25">
      <c r="A87" s="37" t="s">
        <v>695</v>
      </c>
      <c r="B87" s="38" t="s">
        <v>36</v>
      </c>
      <c r="C87" s="18" t="s">
        <v>196</v>
      </c>
      <c r="D87" s="49" t="s">
        <v>522</v>
      </c>
      <c r="E87"/>
    </row>
    <row r="88" spans="1:5" x14ac:dyDescent="0.25">
      <c r="A88" s="37" t="s">
        <v>696</v>
      </c>
      <c r="B88" s="38" t="s">
        <v>697</v>
      </c>
      <c r="C88" s="18" t="s">
        <v>652</v>
      </c>
      <c r="D88" s="49" t="s">
        <v>653</v>
      </c>
      <c r="E88"/>
    </row>
    <row r="89" spans="1:5" x14ac:dyDescent="0.25">
      <c r="A89" s="37" t="s">
        <v>698</v>
      </c>
      <c r="B89" s="38" t="s">
        <v>699</v>
      </c>
      <c r="C89" s="18" t="s">
        <v>196</v>
      </c>
      <c r="D89" s="49" t="s">
        <v>569</v>
      </c>
      <c r="E89"/>
    </row>
    <row r="90" spans="1:5" x14ac:dyDescent="0.25">
      <c r="A90" s="37" t="s">
        <v>700</v>
      </c>
      <c r="B90" s="38" t="s">
        <v>701</v>
      </c>
      <c r="C90" s="18" t="s">
        <v>702</v>
      </c>
      <c r="D90" s="49" t="s">
        <v>635</v>
      </c>
      <c r="E90"/>
    </row>
    <row r="91" spans="1:5" x14ac:dyDescent="0.25">
      <c r="A91" s="37" t="s">
        <v>703</v>
      </c>
      <c r="B91" s="38" t="s">
        <v>704</v>
      </c>
      <c r="C91" s="18" t="s">
        <v>702</v>
      </c>
      <c r="D91" s="49" t="s">
        <v>496</v>
      </c>
      <c r="E91" t="s">
        <v>808</v>
      </c>
    </row>
    <row r="92" spans="1:5" x14ac:dyDescent="0.25">
      <c r="A92" s="37" t="s">
        <v>705</v>
      </c>
      <c r="B92" s="38" t="s">
        <v>706</v>
      </c>
      <c r="C92" s="18" t="s">
        <v>707</v>
      </c>
      <c r="D92" s="49" t="s">
        <v>522</v>
      </c>
      <c r="E92" s="58">
        <v>200</v>
      </c>
    </row>
    <row r="93" spans="1:5" x14ac:dyDescent="0.25">
      <c r="A93" s="37" t="s">
        <v>708</v>
      </c>
      <c r="B93" s="38" t="s">
        <v>709</v>
      </c>
      <c r="C93" s="18" t="s">
        <v>609</v>
      </c>
      <c r="D93" s="49" t="s">
        <v>710</v>
      </c>
      <c r="E93" s="24" t="s">
        <v>809</v>
      </c>
    </row>
    <row r="94" spans="1:5" x14ac:dyDescent="0.25">
      <c r="A94" s="37" t="s">
        <v>711</v>
      </c>
      <c r="B94" s="38" t="s">
        <v>712</v>
      </c>
      <c r="C94" s="18" t="s">
        <v>713</v>
      </c>
      <c r="D94" s="49" t="s">
        <v>714</v>
      </c>
      <c r="E94"/>
    </row>
    <row r="95" spans="1:5" x14ac:dyDescent="0.25">
      <c r="A95" s="37" t="s">
        <v>715</v>
      </c>
      <c r="B95" s="38" t="s">
        <v>716</v>
      </c>
      <c r="C95" s="18" t="s">
        <v>717</v>
      </c>
      <c r="D95" s="49"/>
      <c r="E95"/>
    </row>
    <row r="96" spans="1:5" x14ac:dyDescent="0.25">
      <c r="A96" s="37" t="s">
        <v>718</v>
      </c>
      <c r="B96" s="38" t="s">
        <v>719</v>
      </c>
      <c r="C96" s="18" t="s">
        <v>717</v>
      </c>
      <c r="D96" s="49"/>
      <c r="E96" t="s">
        <v>805</v>
      </c>
    </row>
    <row r="97" spans="1:7" x14ac:dyDescent="0.25">
      <c r="A97" s="37" t="s">
        <v>720</v>
      </c>
      <c r="B97" s="38" t="s">
        <v>721</v>
      </c>
      <c r="C97" s="18" t="s">
        <v>722</v>
      </c>
      <c r="D97" s="49" t="s">
        <v>723</v>
      </c>
      <c r="E97" t="s">
        <v>810</v>
      </c>
    </row>
    <row r="98" spans="1:7" x14ac:dyDescent="0.25">
      <c r="A98" s="37" t="s">
        <v>724</v>
      </c>
      <c r="B98" s="38" t="s">
        <v>259</v>
      </c>
      <c r="C98" s="18" t="s">
        <v>199</v>
      </c>
      <c r="D98" s="49" t="s">
        <v>725</v>
      </c>
      <c r="E98" t="s">
        <v>811</v>
      </c>
    </row>
    <row r="99" spans="1:7" x14ac:dyDescent="0.25">
      <c r="A99" s="37" t="s">
        <v>726</v>
      </c>
      <c r="B99" s="38" t="s">
        <v>727</v>
      </c>
      <c r="C99" s="18" t="s">
        <v>728</v>
      </c>
      <c r="D99" s="49" t="s">
        <v>729</v>
      </c>
      <c r="E99" t="s">
        <v>806</v>
      </c>
    </row>
    <row r="100" spans="1:7" x14ac:dyDescent="0.25">
      <c r="A100" s="37" t="s">
        <v>730</v>
      </c>
      <c r="B100" s="38" t="s">
        <v>731</v>
      </c>
      <c r="C100" s="18" t="s">
        <v>732</v>
      </c>
      <c r="D100" s="54" t="s">
        <v>733</v>
      </c>
      <c r="E100"/>
    </row>
    <row r="101" spans="1:7" x14ac:dyDescent="0.25">
      <c r="A101" s="37" t="s">
        <v>734</v>
      </c>
      <c r="B101" s="38" t="s">
        <v>735</v>
      </c>
      <c r="C101" s="18" t="s">
        <v>736</v>
      </c>
      <c r="D101" s="54" t="s">
        <v>737</v>
      </c>
      <c r="E101" t="s">
        <v>795</v>
      </c>
    </row>
    <row r="102" spans="1:7" x14ac:dyDescent="0.25">
      <c r="A102" s="37" t="s">
        <v>738</v>
      </c>
      <c r="B102" s="38" t="s">
        <v>739</v>
      </c>
      <c r="C102" s="18" t="s">
        <v>740</v>
      </c>
      <c r="D102" s="54" t="s">
        <v>741</v>
      </c>
      <c r="E102"/>
    </row>
    <row r="103" spans="1:7" x14ac:dyDescent="0.25">
      <c r="A103" s="37" t="s">
        <v>742</v>
      </c>
      <c r="B103" s="38" t="s">
        <v>743</v>
      </c>
      <c r="C103" s="18" t="s">
        <v>646</v>
      </c>
      <c r="D103" s="54" t="s">
        <v>496</v>
      </c>
      <c r="E103"/>
    </row>
    <row r="104" spans="1:7" x14ac:dyDescent="0.25">
      <c r="A104" s="37" t="s">
        <v>744</v>
      </c>
      <c r="B104" s="38" t="s">
        <v>745</v>
      </c>
      <c r="C104" s="18" t="s">
        <v>496</v>
      </c>
      <c r="D104" s="49" t="s">
        <v>746</v>
      </c>
      <c r="E104"/>
    </row>
    <row r="105" spans="1:7" x14ac:dyDescent="0.25">
      <c r="A105" s="37" t="s">
        <v>747</v>
      </c>
      <c r="B105" s="38" t="s">
        <v>273</v>
      </c>
      <c r="C105" s="25" t="s">
        <v>748</v>
      </c>
      <c r="D105" s="51" t="s">
        <v>635</v>
      </c>
      <c r="E105"/>
    </row>
    <row r="106" spans="1:7" x14ac:dyDescent="0.25">
      <c r="A106" s="37" t="s">
        <v>749</v>
      </c>
      <c r="B106" s="38" t="s">
        <v>750</v>
      </c>
      <c r="C106" s="18" t="s">
        <v>751</v>
      </c>
      <c r="D106" s="49" t="s">
        <v>752</v>
      </c>
      <c r="E106">
        <v>100</v>
      </c>
      <c r="F106">
        <v>100</v>
      </c>
    </row>
    <row r="107" spans="1:7" x14ac:dyDescent="0.25">
      <c r="A107" s="37" t="s">
        <v>753</v>
      </c>
      <c r="B107" s="38" t="s">
        <v>754</v>
      </c>
      <c r="C107" s="18" t="s">
        <v>755</v>
      </c>
      <c r="D107" s="49" t="s">
        <v>756</v>
      </c>
      <c r="E107" s="24" t="s">
        <v>812</v>
      </c>
      <c r="F107" s="24" t="s">
        <v>795</v>
      </c>
      <c r="G107" s="24" t="s">
        <v>813</v>
      </c>
    </row>
    <row r="108" spans="1:7" x14ac:dyDescent="0.25">
      <c r="A108" s="37" t="s">
        <v>757</v>
      </c>
      <c r="B108" s="18" t="s">
        <v>758</v>
      </c>
      <c r="C108" s="18" t="s">
        <v>759</v>
      </c>
      <c r="D108" s="49" t="s">
        <v>760</v>
      </c>
      <c r="E108"/>
    </row>
    <row r="109" spans="1:7" x14ac:dyDescent="0.25">
      <c r="A109" s="37" t="s">
        <v>761</v>
      </c>
      <c r="B109" s="45" t="s">
        <v>762</v>
      </c>
      <c r="C109" s="45" t="s">
        <v>763</v>
      </c>
      <c r="D109" s="55"/>
      <c r="E109" s="63">
        <v>1000</v>
      </c>
      <c r="F109" s="64" t="s">
        <v>814</v>
      </c>
    </row>
    <row r="110" spans="1:7" x14ac:dyDescent="0.25">
      <c r="A110" s="37" t="s">
        <v>764</v>
      </c>
      <c r="B110" s="18" t="s">
        <v>765</v>
      </c>
      <c r="C110" s="18" t="s">
        <v>766</v>
      </c>
      <c r="D110" s="49" t="s">
        <v>767</v>
      </c>
      <c r="E110" s="24" t="s">
        <v>795</v>
      </c>
    </row>
    <row r="111" spans="1:7" x14ac:dyDescent="0.25">
      <c r="A111" s="37" t="s">
        <v>768</v>
      </c>
      <c r="B111" s="18" t="s">
        <v>769</v>
      </c>
      <c r="C111" s="18" t="s">
        <v>770</v>
      </c>
      <c r="D111" s="49" t="s">
        <v>771</v>
      </c>
      <c r="E111"/>
    </row>
    <row r="112" spans="1:7" x14ac:dyDescent="0.25">
      <c r="A112" s="37" t="s">
        <v>772</v>
      </c>
      <c r="B112" s="18" t="s">
        <v>773</v>
      </c>
      <c r="C112" s="18" t="s">
        <v>509</v>
      </c>
      <c r="D112" s="49" t="s">
        <v>774</v>
      </c>
      <c r="E112"/>
    </row>
    <row r="113" spans="1:10" x14ac:dyDescent="0.25">
      <c r="A113" s="37" t="s">
        <v>775</v>
      </c>
      <c r="B113" s="18" t="s">
        <v>776</v>
      </c>
      <c r="C113" s="18" t="s">
        <v>777</v>
      </c>
      <c r="D113" s="49" t="s">
        <v>778</v>
      </c>
      <c r="E113"/>
    </row>
    <row r="114" spans="1:10" x14ac:dyDescent="0.25">
      <c r="A114" s="37" t="s">
        <v>779</v>
      </c>
      <c r="B114" s="18" t="s">
        <v>131</v>
      </c>
      <c r="C114" s="18" t="s">
        <v>780</v>
      </c>
      <c r="D114" s="49" t="s">
        <v>725</v>
      </c>
      <c r="E114" s="24" t="s">
        <v>795</v>
      </c>
    </row>
    <row r="115" spans="1:10" x14ac:dyDescent="0.25">
      <c r="A115" s="46" t="s">
        <v>781</v>
      </c>
      <c r="B115" s="24" t="s">
        <v>782</v>
      </c>
      <c r="C115" s="24" t="s">
        <v>609</v>
      </c>
      <c r="D115" s="27" t="s">
        <v>783</v>
      </c>
      <c r="E115" s="58">
        <v>500</v>
      </c>
    </row>
    <row r="116" spans="1:10" x14ac:dyDescent="0.25">
      <c r="A116" s="46" t="s">
        <v>784</v>
      </c>
      <c r="B116" s="24" t="s">
        <v>123</v>
      </c>
      <c r="C116" s="24" t="s">
        <v>785</v>
      </c>
      <c r="D116" s="27" t="s">
        <v>786</v>
      </c>
      <c r="E116" s="58">
        <v>1212</v>
      </c>
    </row>
    <row r="117" spans="1:10" x14ac:dyDescent="0.25">
      <c r="A117" s="47" t="s">
        <v>787</v>
      </c>
      <c r="B117" s="26" t="s">
        <v>788</v>
      </c>
      <c r="C117" s="26" t="s">
        <v>785</v>
      </c>
      <c r="D117" s="26" t="s">
        <v>522</v>
      </c>
      <c r="E117" s="58">
        <v>500</v>
      </c>
    </row>
    <row r="118" spans="1:10" x14ac:dyDescent="0.25">
      <c r="A118" s="47" t="s">
        <v>789</v>
      </c>
      <c r="B118" s="26" t="s">
        <v>790</v>
      </c>
      <c r="D118" s="26" t="s">
        <v>791</v>
      </c>
      <c r="E118" s="26" t="s">
        <v>815</v>
      </c>
      <c r="G118" t="s">
        <v>816</v>
      </c>
    </row>
    <row r="119" spans="1:10" x14ac:dyDescent="0.25">
      <c r="A119" s="65"/>
      <c r="B119" s="65"/>
      <c r="C119" s="65"/>
      <c r="D119" s="65"/>
      <c r="E119" s="66"/>
      <c r="F119" s="65"/>
      <c r="G119" s="65"/>
      <c r="H119" s="65"/>
      <c r="I119" s="65"/>
    </row>
    <row r="120" spans="1:10" x14ac:dyDescent="0.25">
      <c r="A120" s="69"/>
      <c r="B120" s="69"/>
      <c r="C120" s="69"/>
      <c r="D120" s="69"/>
      <c r="E120" s="70"/>
      <c r="F120" s="69">
        <v>2018</v>
      </c>
      <c r="G120" s="69"/>
      <c r="H120" s="69"/>
      <c r="I120" s="69"/>
      <c r="J120" s="71"/>
    </row>
    <row r="121" spans="1:10" x14ac:dyDescent="0.25">
      <c r="A121" s="71"/>
      <c r="B121" s="71"/>
      <c r="C121" s="71"/>
      <c r="D121" s="71"/>
      <c r="E121" s="72"/>
      <c r="F121" s="71"/>
      <c r="G121" s="71"/>
      <c r="H121" s="71"/>
      <c r="I121" s="71"/>
      <c r="J121" s="71"/>
    </row>
    <row r="123" spans="1:10" x14ac:dyDescent="0.25">
      <c r="A123" s="37" t="s">
        <v>817</v>
      </c>
      <c r="B123" s="25" t="s">
        <v>818</v>
      </c>
      <c r="C123" s="25" t="s">
        <v>786</v>
      </c>
      <c r="D123" s="25" t="s">
        <v>819</v>
      </c>
      <c r="F123" s="5"/>
      <c r="G123" s="73">
        <v>238</v>
      </c>
    </row>
    <row r="124" spans="1:10" x14ac:dyDescent="0.25">
      <c r="A124" s="37" t="s">
        <v>820</v>
      </c>
      <c r="B124" s="25" t="s">
        <v>821</v>
      </c>
      <c r="C124" s="25" t="s">
        <v>496</v>
      </c>
      <c r="D124" s="38" t="s">
        <v>822</v>
      </c>
      <c r="F124" s="5"/>
      <c r="G124" t="s">
        <v>3</v>
      </c>
    </row>
    <row r="125" spans="1:10" x14ac:dyDescent="0.25">
      <c r="A125" s="37" t="s">
        <v>820</v>
      </c>
      <c r="B125" s="25" t="s">
        <v>823</v>
      </c>
      <c r="C125" s="25" t="s">
        <v>496</v>
      </c>
      <c r="D125" s="38" t="s">
        <v>822</v>
      </c>
      <c r="F125" s="74"/>
    </row>
    <row r="126" spans="1:10" x14ac:dyDescent="0.25">
      <c r="A126" s="37" t="s">
        <v>824</v>
      </c>
      <c r="B126" s="25" t="s">
        <v>825</v>
      </c>
      <c r="C126" s="25" t="s">
        <v>786</v>
      </c>
      <c r="D126" s="38" t="s">
        <v>826</v>
      </c>
      <c r="F126" s="5"/>
      <c r="G126" s="61">
        <v>260</v>
      </c>
      <c r="H126" t="s">
        <v>827</v>
      </c>
      <c r="I126" t="s">
        <v>3</v>
      </c>
    </row>
    <row r="127" spans="1:10" x14ac:dyDescent="0.25">
      <c r="A127" s="37" t="s">
        <v>828</v>
      </c>
      <c r="B127" s="25" t="s">
        <v>829</v>
      </c>
      <c r="C127" s="25" t="s">
        <v>830</v>
      </c>
      <c r="D127" s="25" t="s">
        <v>831</v>
      </c>
      <c r="F127" s="75">
        <v>43119</v>
      </c>
      <c r="G127" s="24" t="s">
        <v>52</v>
      </c>
      <c r="H127" s="24"/>
      <c r="I127" s="24" t="s">
        <v>199</v>
      </c>
    </row>
    <row r="128" spans="1:10" x14ac:dyDescent="0.25">
      <c r="A128" s="37" t="s">
        <v>832</v>
      </c>
      <c r="B128" s="25" t="s">
        <v>833</v>
      </c>
      <c r="C128" s="25" t="s">
        <v>786</v>
      </c>
      <c r="D128" s="25" t="s">
        <v>834</v>
      </c>
      <c r="F128" s="75">
        <v>43119</v>
      </c>
      <c r="G128" s="61">
        <v>158</v>
      </c>
    </row>
    <row r="129" spans="1:9" x14ac:dyDescent="0.25">
      <c r="A129" s="37" t="s">
        <v>835</v>
      </c>
      <c r="B129" s="25" t="s">
        <v>836</v>
      </c>
      <c r="C129" s="25" t="s">
        <v>786</v>
      </c>
      <c r="D129" s="25" t="s">
        <v>837</v>
      </c>
      <c r="F129" s="75">
        <v>43122</v>
      </c>
      <c r="G129" s="61">
        <v>500</v>
      </c>
    </row>
    <row r="130" spans="1:9" x14ac:dyDescent="0.25">
      <c r="A130" s="37" t="s">
        <v>838</v>
      </c>
      <c r="B130" s="25" t="s">
        <v>839</v>
      </c>
      <c r="C130" s="25" t="s">
        <v>52</v>
      </c>
      <c r="D130" s="25" t="s">
        <v>840</v>
      </c>
      <c r="E130" s="5" t="s">
        <v>841</v>
      </c>
      <c r="F130" s="75"/>
      <c r="G130" s="61"/>
    </row>
    <row r="131" spans="1:9" x14ac:dyDescent="0.25">
      <c r="A131" s="37" t="s">
        <v>842</v>
      </c>
      <c r="B131" s="25" t="s">
        <v>843</v>
      </c>
      <c r="C131" s="25" t="s">
        <v>844</v>
      </c>
      <c r="D131" s="25" t="s">
        <v>845</v>
      </c>
      <c r="F131" s="5"/>
    </row>
    <row r="132" spans="1:9" x14ac:dyDescent="0.25">
      <c r="A132" s="37" t="s">
        <v>846</v>
      </c>
      <c r="B132" s="25" t="s">
        <v>847</v>
      </c>
      <c r="C132" s="25" t="s">
        <v>649</v>
      </c>
      <c r="D132" s="25" t="s">
        <v>848</v>
      </c>
      <c r="F132" s="25" t="s">
        <v>849</v>
      </c>
    </row>
    <row r="133" spans="1:9" x14ac:dyDescent="0.25">
      <c r="A133" s="37" t="s">
        <v>850</v>
      </c>
      <c r="B133" s="25" t="s">
        <v>851</v>
      </c>
      <c r="C133" s="25" t="s">
        <v>52</v>
      </c>
      <c r="D133" s="25" t="s">
        <v>852</v>
      </c>
      <c r="F133" s="25" t="s">
        <v>849</v>
      </c>
    </row>
    <row r="134" spans="1:9" x14ac:dyDescent="0.25">
      <c r="A134" s="37" t="s">
        <v>853</v>
      </c>
      <c r="B134" s="25" t="s">
        <v>854</v>
      </c>
      <c r="C134" s="25" t="s">
        <v>855</v>
      </c>
      <c r="D134" s="25" t="s">
        <v>856</v>
      </c>
      <c r="F134" s="25" t="s">
        <v>849</v>
      </c>
      <c r="G134" s="24" t="s">
        <v>52</v>
      </c>
      <c r="H134" s="24" t="s">
        <v>3</v>
      </c>
    </row>
    <row r="135" spans="1:9" x14ac:dyDescent="0.25">
      <c r="A135" s="37" t="s">
        <v>857</v>
      </c>
      <c r="B135" s="25" t="s">
        <v>858</v>
      </c>
      <c r="C135" s="25" t="s">
        <v>859</v>
      </c>
      <c r="D135" s="25" t="s">
        <v>496</v>
      </c>
      <c r="F135" s="5"/>
    </row>
    <row r="136" spans="1:9" x14ac:dyDescent="0.25">
      <c r="A136" s="37" t="s">
        <v>860</v>
      </c>
      <c r="B136" s="25" t="s">
        <v>861</v>
      </c>
      <c r="C136" s="25" t="s">
        <v>550</v>
      </c>
      <c r="D136" s="25"/>
      <c r="F136" s="75">
        <v>43143</v>
      </c>
    </row>
    <row r="137" spans="1:9" x14ac:dyDescent="0.25">
      <c r="A137" s="39" t="s">
        <v>862</v>
      </c>
      <c r="B137" s="5" t="s">
        <v>863</v>
      </c>
      <c r="C137" s="5" t="s">
        <v>52</v>
      </c>
      <c r="D137" s="5" t="s">
        <v>864</v>
      </c>
      <c r="F137" s="5" t="s">
        <v>865</v>
      </c>
    </row>
    <row r="138" spans="1:9" x14ac:dyDescent="0.25">
      <c r="A138" s="39" t="s">
        <v>866</v>
      </c>
      <c r="B138" s="5" t="s">
        <v>449</v>
      </c>
      <c r="C138" s="5" t="s">
        <v>867</v>
      </c>
      <c r="D138" s="5" t="s">
        <v>868</v>
      </c>
      <c r="F138" s="75">
        <v>43147</v>
      </c>
      <c r="G138" s="76">
        <v>1000</v>
      </c>
    </row>
    <row r="139" spans="1:9" x14ac:dyDescent="0.25">
      <c r="A139" s="39" t="s">
        <v>869</v>
      </c>
      <c r="B139" s="5" t="s">
        <v>169</v>
      </c>
      <c r="C139" s="5" t="s">
        <v>602</v>
      </c>
      <c r="D139" s="77" t="s">
        <v>822</v>
      </c>
      <c r="F139" s="5" t="s">
        <v>870</v>
      </c>
    </row>
    <row r="140" spans="1:9" x14ac:dyDescent="0.25">
      <c r="A140" s="39" t="s">
        <v>871</v>
      </c>
      <c r="B140" s="5" t="s">
        <v>872</v>
      </c>
      <c r="C140" s="5" t="s">
        <v>873</v>
      </c>
      <c r="D140" s="5" t="s">
        <v>874</v>
      </c>
      <c r="F140" s="5" t="s">
        <v>875</v>
      </c>
    </row>
    <row r="141" spans="1:9" x14ac:dyDescent="0.25">
      <c r="A141" s="39" t="s">
        <v>876</v>
      </c>
      <c r="B141" s="5" t="s">
        <v>877</v>
      </c>
      <c r="C141" s="5" t="s">
        <v>873</v>
      </c>
      <c r="D141" s="5" t="s">
        <v>878</v>
      </c>
      <c r="F141" s="5" t="s">
        <v>879</v>
      </c>
      <c r="G141" s="10"/>
      <c r="H141" s="10" t="s">
        <v>880</v>
      </c>
    </row>
    <row r="142" spans="1:9" x14ac:dyDescent="0.25">
      <c r="A142" s="39" t="s">
        <v>881</v>
      </c>
      <c r="B142" s="5" t="s">
        <v>882</v>
      </c>
      <c r="C142" s="5" t="s">
        <v>883</v>
      </c>
      <c r="D142" s="5" t="s">
        <v>884</v>
      </c>
      <c r="F142" s="5"/>
      <c r="G142" s="78" t="s">
        <v>800</v>
      </c>
      <c r="H142" s="78"/>
      <c r="I142" s="78"/>
    </row>
    <row r="143" spans="1:9" x14ac:dyDescent="0.25">
      <c r="A143" s="39" t="s">
        <v>885</v>
      </c>
      <c r="B143" s="5" t="s">
        <v>886</v>
      </c>
      <c r="C143" s="5" t="s">
        <v>887</v>
      </c>
      <c r="D143" s="5" t="s">
        <v>196</v>
      </c>
      <c r="F143" s="78">
        <v>43202</v>
      </c>
      <c r="G143" s="10" t="s">
        <v>983</v>
      </c>
    </row>
    <row r="144" spans="1:9" x14ac:dyDescent="0.25">
      <c r="A144" s="39" t="s">
        <v>888</v>
      </c>
      <c r="B144" s="5" t="s">
        <v>889</v>
      </c>
      <c r="C144" s="5" t="s">
        <v>887</v>
      </c>
      <c r="D144" s="5" t="s">
        <v>890</v>
      </c>
      <c r="F144" s="78">
        <v>43202</v>
      </c>
      <c r="G144" s="79"/>
      <c r="H144" t="s">
        <v>891</v>
      </c>
    </row>
    <row r="145" spans="1:9" x14ac:dyDescent="0.25">
      <c r="A145" s="39" t="s">
        <v>892</v>
      </c>
      <c r="B145" s="5" t="s">
        <v>893</v>
      </c>
      <c r="C145" s="5" t="s">
        <v>894</v>
      </c>
      <c r="D145" s="5" t="s">
        <v>895</v>
      </c>
      <c r="F145" s="78">
        <v>43202</v>
      </c>
    </row>
    <row r="146" spans="1:9" x14ac:dyDescent="0.25">
      <c r="A146" s="39" t="s">
        <v>896</v>
      </c>
      <c r="B146" s="5" t="s">
        <v>634</v>
      </c>
      <c r="C146" s="5" t="s">
        <v>897</v>
      </c>
      <c r="D146" s="5" t="s">
        <v>898</v>
      </c>
      <c r="F146" s="78">
        <v>43199</v>
      </c>
    </row>
    <row r="147" spans="1:9" x14ac:dyDescent="0.25">
      <c r="A147" s="39" t="s">
        <v>899</v>
      </c>
      <c r="B147" s="5" t="s">
        <v>900</v>
      </c>
      <c r="C147" s="5" t="s">
        <v>859</v>
      </c>
      <c r="D147" s="5" t="s">
        <v>496</v>
      </c>
      <c r="F147" s="78">
        <v>43213</v>
      </c>
    </row>
    <row r="148" spans="1:9" x14ac:dyDescent="0.25">
      <c r="A148" s="39" t="s">
        <v>901</v>
      </c>
      <c r="B148" s="5" t="s">
        <v>902</v>
      </c>
      <c r="C148" s="5" t="s">
        <v>903</v>
      </c>
      <c r="D148" s="5" t="s">
        <v>904</v>
      </c>
      <c r="F148" s="75">
        <v>43207</v>
      </c>
    </row>
    <row r="149" spans="1:9" x14ac:dyDescent="0.25">
      <c r="A149" s="39" t="s">
        <v>905</v>
      </c>
      <c r="B149" s="5" t="s">
        <v>906</v>
      </c>
      <c r="C149" s="5" t="s">
        <v>907</v>
      </c>
      <c r="D149" s="5" t="s">
        <v>908</v>
      </c>
      <c r="F149" s="78">
        <v>43222</v>
      </c>
      <c r="G149" s="10" t="s">
        <v>800</v>
      </c>
    </row>
    <row r="150" spans="1:9" x14ac:dyDescent="0.25">
      <c r="A150" s="80" t="s">
        <v>909</v>
      </c>
      <c r="B150" s="80" t="s">
        <v>910</v>
      </c>
      <c r="C150" s="80" t="s">
        <v>911</v>
      </c>
      <c r="D150" s="80" t="s">
        <v>868</v>
      </c>
      <c r="E150" s="80"/>
      <c r="F150" s="81">
        <v>43235</v>
      </c>
      <c r="G150" s="82" t="s">
        <v>725</v>
      </c>
    </row>
    <row r="151" spans="1:9" x14ac:dyDescent="0.25">
      <c r="A151" s="39" t="s">
        <v>912</v>
      </c>
      <c r="B151" s="5" t="s">
        <v>913</v>
      </c>
      <c r="C151" s="5" t="s">
        <v>914</v>
      </c>
      <c r="D151" s="5" t="s">
        <v>915</v>
      </c>
      <c r="F151" s="78">
        <v>43235</v>
      </c>
    </row>
    <row r="152" spans="1:9" x14ac:dyDescent="0.25">
      <c r="A152" s="39" t="s">
        <v>916</v>
      </c>
      <c r="B152" s="5" t="s">
        <v>917</v>
      </c>
      <c r="C152" s="5" t="s">
        <v>918</v>
      </c>
      <c r="D152" s="5" t="s">
        <v>919</v>
      </c>
      <c r="F152" s="78">
        <v>43236</v>
      </c>
    </row>
    <row r="153" spans="1:9" x14ac:dyDescent="0.25">
      <c r="A153" s="80" t="s">
        <v>920</v>
      </c>
      <c r="B153" s="80" t="s">
        <v>921</v>
      </c>
      <c r="C153" s="80" t="s">
        <v>911</v>
      </c>
      <c r="D153" s="80" t="s">
        <v>868</v>
      </c>
      <c r="E153" s="80"/>
      <c r="F153" s="81">
        <v>43237</v>
      </c>
      <c r="G153" s="82" t="s">
        <v>725</v>
      </c>
    </row>
    <row r="154" spans="1:9" x14ac:dyDescent="0.25">
      <c r="A154" s="80" t="s">
        <v>922</v>
      </c>
      <c r="B154" s="80" t="s">
        <v>455</v>
      </c>
      <c r="C154" s="80" t="s">
        <v>911</v>
      </c>
      <c r="D154" s="80" t="s">
        <v>868</v>
      </c>
      <c r="E154" s="80"/>
      <c r="F154" s="81">
        <v>43237</v>
      </c>
      <c r="G154" s="82" t="s">
        <v>725</v>
      </c>
    </row>
    <row r="155" spans="1:9" x14ac:dyDescent="0.25">
      <c r="A155" s="80" t="s">
        <v>923</v>
      </c>
      <c r="B155" s="80" t="s">
        <v>924</v>
      </c>
      <c r="C155" s="80" t="s">
        <v>911</v>
      </c>
      <c r="D155" s="80" t="s">
        <v>868</v>
      </c>
      <c r="E155" s="80"/>
      <c r="F155" s="81">
        <v>43237</v>
      </c>
      <c r="G155" s="83" t="s">
        <v>725</v>
      </c>
    </row>
    <row r="156" spans="1:9" x14ac:dyDescent="0.25">
      <c r="A156" s="80" t="s">
        <v>925</v>
      </c>
      <c r="B156" s="80" t="s">
        <v>464</v>
      </c>
      <c r="C156" s="80" t="s">
        <v>911</v>
      </c>
      <c r="D156" s="80" t="s">
        <v>868</v>
      </c>
      <c r="E156" s="80"/>
      <c r="F156" s="81">
        <v>43241</v>
      </c>
      <c r="G156" s="83" t="s">
        <v>725</v>
      </c>
    </row>
    <row r="157" spans="1:9" x14ac:dyDescent="0.25">
      <c r="A157" s="39" t="s">
        <v>926</v>
      </c>
      <c r="B157" s="5" t="s">
        <v>927</v>
      </c>
      <c r="C157" s="5" t="s">
        <v>928</v>
      </c>
      <c r="D157" s="5" t="s">
        <v>929</v>
      </c>
      <c r="F157" s="78">
        <v>43242</v>
      </c>
      <c r="G157" s="68">
        <v>1000</v>
      </c>
      <c r="H157" s="84">
        <v>43258</v>
      </c>
    </row>
    <row r="158" spans="1:9" x14ac:dyDescent="0.25">
      <c r="A158" s="39" t="s">
        <v>930</v>
      </c>
      <c r="B158" s="5" t="s">
        <v>931</v>
      </c>
      <c r="C158" s="5" t="s">
        <v>932</v>
      </c>
      <c r="D158" s="5" t="s">
        <v>496</v>
      </c>
      <c r="F158" s="75">
        <v>43242</v>
      </c>
      <c r="G158" s="83" t="s">
        <v>933</v>
      </c>
      <c r="H158" s="85" t="s">
        <v>934</v>
      </c>
      <c r="I158" s="85" t="s">
        <v>935</v>
      </c>
    </row>
    <row r="159" spans="1:9" x14ac:dyDescent="0.25">
      <c r="A159" s="39" t="s">
        <v>936</v>
      </c>
      <c r="B159" s="5" t="s">
        <v>937</v>
      </c>
      <c r="C159" s="5" t="s">
        <v>938</v>
      </c>
      <c r="D159" s="5" t="s">
        <v>939</v>
      </c>
      <c r="F159" s="86">
        <v>43249</v>
      </c>
      <c r="G159" s="87">
        <v>1000</v>
      </c>
      <c r="H159" s="68"/>
    </row>
    <row r="160" spans="1:9" x14ac:dyDescent="0.25">
      <c r="A160" s="39" t="s">
        <v>940</v>
      </c>
      <c r="B160" s="5" t="s">
        <v>513</v>
      </c>
      <c r="C160" s="5" t="s">
        <v>575</v>
      </c>
      <c r="D160" s="5"/>
      <c r="F160" s="78">
        <v>43257</v>
      </c>
      <c r="G160" s="88">
        <v>1000</v>
      </c>
      <c r="H160" s="89"/>
    </row>
    <row r="161" spans="1:9" x14ac:dyDescent="0.25">
      <c r="A161" s="39" t="s">
        <v>941</v>
      </c>
      <c r="B161" s="5" t="s">
        <v>942</v>
      </c>
      <c r="C161" s="5" t="s">
        <v>943</v>
      </c>
      <c r="D161" s="5" t="s">
        <v>725</v>
      </c>
      <c r="F161" s="78">
        <v>43259</v>
      </c>
      <c r="G161" s="10" t="s">
        <v>944</v>
      </c>
    </row>
    <row r="162" spans="1:9" x14ac:dyDescent="0.25">
      <c r="A162" s="39" t="s">
        <v>945</v>
      </c>
      <c r="B162" s="5" t="s">
        <v>946</v>
      </c>
      <c r="C162" s="5" t="s">
        <v>671</v>
      </c>
      <c r="D162" s="5" t="s">
        <v>915</v>
      </c>
      <c r="F162" s="5"/>
    </row>
    <row r="163" spans="1:9" x14ac:dyDescent="0.25">
      <c r="A163" s="39" t="s">
        <v>947</v>
      </c>
      <c r="B163" s="5" t="s">
        <v>948</v>
      </c>
      <c r="C163" s="5" t="s">
        <v>949</v>
      </c>
      <c r="D163" s="5" t="s">
        <v>950</v>
      </c>
      <c r="F163" s="5"/>
      <c r="G163" s="58">
        <v>800</v>
      </c>
    </row>
    <row r="164" spans="1:9" x14ac:dyDescent="0.25">
      <c r="A164" s="39" t="s">
        <v>951</v>
      </c>
      <c r="B164" s="5" t="s">
        <v>952</v>
      </c>
      <c r="C164" s="5" t="s">
        <v>911</v>
      </c>
      <c r="D164" s="5" t="s">
        <v>953</v>
      </c>
      <c r="F164" s="5"/>
    </row>
    <row r="165" spans="1:9" x14ac:dyDescent="0.25">
      <c r="A165" s="39" t="s">
        <v>954</v>
      </c>
      <c r="B165" s="5" t="s">
        <v>955</v>
      </c>
      <c r="C165" s="5" t="s">
        <v>956</v>
      </c>
      <c r="D165" s="5" t="s">
        <v>957</v>
      </c>
      <c r="F165" s="5"/>
      <c r="G165" s="58">
        <v>126</v>
      </c>
    </row>
    <row r="166" spans="1:9" x14ac:dyDescent="0.25">
      <c r="A166" s="5" t="s">
        <v>958</v>
      </c>
      <c r="B166" s="5" t="s">
        <v>959</v>
      </c>
      <c r="C166" s="5" t="s">
        <v>960</v>
      </c>
      <c r="D166" s="5" t="s">
        <v>961</v>
      </c>
      <c r="E166" s="5" t="s">
        <v>550</v>
      </c>
      <c r="F166" s="5"/>
    </row>
    <row r="167" spans="1:9" x14ac:dyDescent="0.25">
      <c r="A167" s="5" t="s">
        <v>962</v>
      </c>
      <c r="B167" s="5" t="s">
        <v>963</v>
      </c>
      <c r="C167" s="5" t="s">
        <v>550</v>
      </c>
      <c r="D167" s="5" t="s">
        <v>964</v>
      </c>
      <c r="E167" s="5" t="s">
        <v>965</v>
      </c>
      <c r="F167" s="5"/>
    </row>
    <row r="168" spans="1:9" x14ac:dyDescent="0.25">
      <c r="A168" s="5" t="s">
        <v>966</v>
      </c>
      <c r="B168" s="5" t="s">
        <v>967</v>
      </c>
      <c r="C168" s="5" t="s">
        <v>785</v>
      </c>
      <c r="D168" s="5" t="s">
        <v>968</v>
      </c>
      <c r="F168" s="5"/>
      <c r="G168" s="10" t="s">
        <v>969</v>
      </c>
      <c r="H168" s="10" t="s">
        <v>635</v>
      </c>
    </row>
    <row r="169" spans="1:9" x14ac:dyDescent="0.25">
      <c r="A169" s="5" t="s">
        <v>970</v>
      </c>
      <c r="B169" s="5" t="s">
        <v>971</v>
      </c>
      <c r="C169" s="5" t="s">
        <v>786</v>
      </c>
      <c r="D169" s="5"/>
      <c r="F169" s="5"/>
      <c r="G169" s="90" t="s">
        <v>972</v>
      </c>
    </row>
    <row r="170" spans="1:9" x14ac:dyDescent="0.25">
      <c r="A170" s="5" t="s">
        <v>973</v>
      </c>
      <c r="B170" s="5" t="s">
        <v>974</v>
      </c>
      <c r="C170" s="5" t="s">
        <v>496</v>
      </c>
      <c r="D170" s="5" t="s">
        <v>975</v>
      </c>
      <c r="F170" s="5"/>
    </row>
    <row r="171" spans="1:9" x14ac:dyDescent="0.25">
      <c r="A171" s="5" t="s">
        <v>976</v>
      </c>
      <c r="B171" s="5" t="s">
        <v>977</v>
      </c>
      <c r="C171" s="5" t="s">
        <v>496</v>
      </c>
      <c r="D171" s="5" t="s">
        <v>978</v>
      </c>
      <c r="F171" s="5"/>
    </row>
    <row r="172" spans="1:9" x14ac:dyDescent="0.25">
      <c r="A172" s="5" t="s">
        <v>979</v>
      </c>
      <c r="B172" s="5" t="s">
        <v>980</v>
      </c>
      <c r="C172" s="5" t="s">
        <v>496</v>
      </c>
      <c r="D172" s="5" t="s">
        <v>978</v>
      </c>
      <c r="F172" s="5"/>
    </row>
    <row r="173" spans="1:9" x14ac:dyDescent="0.25">
      <c r="A173" s="5" t="s">
        <v>981</v>
      </c>
      <c r="B173" s="5" t="s">
        <v>982</v>
      </c>
      <c r="C173" s="5" t="s">
        <v>496</v>
      </c>
      <c r="D173" s="5" t="s">
        <v>978</v>
      </c>
      <c r="F173" s="5"/>
    </row>
    <row r="174" spans="1:9" x14ac:dyDescent="0.25">
      <c r="A174" s="34"/>
      <c r="B174" s="34"/>
      <c r="C174" s="34"/>
      <c r="D174" s="34"/>
      <c r="E174" s="67"/>
      <c r="F174" s="34"/>
      <c r="G174" s="34"/>
      <c r="H174" s="34"/>
      <c r="I174" s="34"/>
    </row>
    <row r="175" spans="1:9" x14ac:dyDescent="0.25">
      <c r="G175" t="s">
        <v>987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Y190"/>
  <sheetViews>
    <sheetView topLeftCell="G1" workbookViewId="0">
      <selection activeCell="M21" sqref="M21"/>
    </sheetView>
  </sheetViews>
  <sheetFormatPr baseColWidth="10" defaultRowHeight="15" x14ac:dyDescent="0.25"/>
  <cols>
    <col min="1" max="1" width="23.42578125" customWidth="1"/>
    <col min="2" max="2" width="43.7109375" customWidth="1"/>
    <col min="4" max="4" width="33.7109375" customWidth="1"/>
    <col min="5" max="5" width="15.7109375" customWidth="1"/>
    <col min="6" max="6" width="31.42578125" customWidth="1"/>
    <col min="7" max="7" width="13.85546875" customWidth="1"/>
    <col min="8" max="8" width="30" customWidth="1"/>
    <col min="9" max="9" width="14.28515625" customWidth="1"/>
    <col min="10" max="10" width="17" customWidth="1"/>
    <col min="11" max="11" width="14.85546875" customWidth="1"/>
    <col min="12" max="12" width="16.42578125" customWidth="1"/>
    <col min="13" max="13" width="19.85546875" customWidth="1"/>
    <col min="14" max="14" width="17.5703125" customWidth="1"/>
    <col min="19" max="19" width="15.85546875" customWidth="1"/>
    <col min="22" max="22" width="21.140625" customWidth="1"/>
    <col min="25" max="25" width="17.5703125" customWidth="1"/>
  </cols>
  <sheetData>
    <row r="1" spans="1:25" ht="18.75" x14ac:dyDescent="0.3">
      <c r="B1" s="1" t="s">
        <v>0</v>
      </c>
    </row>
    <row r="2" spans="1:2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5</v>
      </c>
      <c r="H2" s="3" t="s">
        <v>7</v>
      </c>
      <c r="I2" s="4" t="s">
        <v>5</v>
      </c>
    </row>
    <row r="3" spans="1:25" x14ac:dyDescent="0.25">
      <c r="A3" s="5" t="s">
        <v>8</v>
      </c>
      <c r="B3" s="5" t="s">
        <v>9</v>
      </c>
      <c r="C3" s="6">
        <v>3</v>
      </c>
      <c r="F3" s="5"/>
      <c r="G3" s="7"/>
      <c r="H3" s="5"/>
      <c r="I3" s="7"/>
    </row>
    <row r="4" spans="1:25" ht="21" x14ac:dyDescent="0.35">
      <c r="A4" s="5" t="s">
        <v>10</v>
      </c>
      <c r="B4" s="5" t="s">
        <v>11</v>
      </c>
      <c r="C4" s="6">
        <v>3</v>
      </c>
      <c r="D4" s="5" t="s">
        <v>12</v>
      </c>
      <c r="E4" s="8">
        <v>1605</v>
      </c>
      <c r="F4" s="5"/>
      <c r="G4" s="7"/>
      <c r="H4" s="5"/>
      <c r="I4" s="7"/>
      <c r="L4" s="91" t="s">
        <v>984</v>
      </c>
      <c r="M4" s="91"/>
    </row>
    <row r="5" spans="1:25" x14ac:dyDescent="0.25">
      <c r="A5" s="5" t="s">
        <v>13</v>
      </c>
      <c r="B5" s="5" t="s">
        <v>14</v>
      </c>
      <c r="C5" s="6">
        <v>6</v>
      </c>
      <c r="D5" s="5"/>
      <c r="E5" s="8"/>
      <c r="F5" s="5"/>
      <c r="G5" s="7"/>
      <c r="H5" s="5"/>
      <c r="I5" s="7"/>
      <c r="O5" s="34"/>
      <c r="P5" s="34"/>
    </row>
    <row r="6" spans="1:25" x14ac:dyDescent="0.25">
      <c r="A6" s="5" t="s">
        <v>15</v>
      </c>
      <c r="B6" s="5" t="s">
        <v>16</v>
      </c>
      <c r="C6" s="6">
        <v>6</v>
      </c>
      <c r="D6" s="5" t="s">
        <v>17</v>
      </c>
      <c r="E6" s="8">
        <v>459</v>
      </c>
      <c r="F6" s="5"/>
      <c r="G6" s="7"/>
      <c r="H6" s="5"/>
      <c r="I6" s="7"/>
      <c r="K6" s="67" t="s">
        <v>985</v>
      </c>
      <c r="L6" s="67" t="s">
        <v>986</v>
      </c>
      <c r="M6" s="67" t="s">
        <v>509</v>
      </c>
      <c r="N6" s="67" t="s">
        <v>785</v>
      </c>
      <c r="O6" s="67" t="s">
        <v>992</v>
      </c>
      <c r="P6" s="67" t="s">
        <v>993</v>
      </c>
      <c r="Q6" s="92" t="s">
        <v>52</v>
      </c>
      <c r="R6" s="95" t="s">
        <v>271</v>
      </c>
      <c r="S6" s="95" t="s">
        <v>23</v>
      </c>
      <c r="T6" s="95" t="s">
        <v>22</v>
      </c>
      <c r="U6" s="95" t="s">
        <v>47</v>
      </c>
      <c r="V6" s="95" t="s">
        <v>180</v>
      </c>
      <c r="W6" s="94" t="s">
        <v>994</v>
      </c>
      <c r="X6" s="94" t="s">
        <v>995</v>
      </c>
    </row>
    <row r="7" spans="1:25" x14ac:dyDescent="0.25">
      <c r="A7" s="5" t="s">
        <v>18</v>
      </c>
      <c r="B7" s="5" t="s">
        <v>19</v>
      </c>
      <c r="C7" s="6">
        <v>3</v>
      </c>
      <c r="D7" s="5"/>
      <c r="E7" s="8"/>
      <c r="F7" s="5"/>
      <c r="G7" s="7"/>
      <c r="H7" s="5"/>
      <c r="I7" s="7"/>
      <c r="K7" s="18">
        <v>339</v>
      </c>
      <c r="L7" s="97">
        <f>E90+E97+E100+E103+E104+E105+E109+E114+E116+E119+E126+E131+E134+E137+E144+E146+E151+E154+E162+E165+E166+E171+E172+E173+G167+G163+G159+G156+G174+G110+G111+G112+G123+G124+G129+G132+G139+G142+G107+G101+G98+G94+I108+I125+I148+I176</f>
        <v>98071.92</v>
      </c>
      <c r="M7" s="98">
        <f>E4+E93+E102+E128+G102+G90</f>
        <v>6499.71</v>
      </c>
      <c r="N7" s="97">
        <f>E89+E91+E95+I102</f>
        <v>7096.01</v>
      </c>
      <c r="O7" s="97">
        <f>E108+E145+E147+G181+G180+G177+G148+G99+I12+E164</f>
        <v>12002.5</v>
      </c>
      <c r="P7" s="98">
        <f>E6+E8+E9++E14+E27+E42+E51+E61+E121+E143+E139+E148+E149+E156+E163+E170+G178+G176+G172+G166+G146+G135+G125+G96+G89+G83+G48+G18+I130+I164+I171</f>
        <v>14229</v>
      </c>
      <c r="Q7" s="98">
        <f>E20+E85+E86+E87+E88+E92+E94+E98+E99+E101+E106+E107+E110+E111+E112+E113+E122+E125+E127+E129+E132+E136+E142+E150+E159+E160+E167+E174+E176+E177+E178+E179+E180+E181+E182+E183+G184+G171+G168+G165+G161+G141+G130+G114+G108+G105+G104+G103+G100+G62+I172+E169</f>
        <v>51774.158000000018</v>
      </c>
      <c r="R7" s="99">
        <f>E12+E49+E62+E115+E117+E118+E120+E130+E133+E138+E140+E141+E153+E155+E158+E161+E168+E184+G169+G164+G160+G149+G147+G145+G121</f>
        <v>39186</v>
      </c>
      <c r="S7" s="100">
        <f>I8+I170+G42+E175</f>
        <v>3160.11</v>
      </c>
      <c r="T7" s="100">
        <f>I42+I147+I178+G175+G170+G143+G12+G8+E48+E83+E135+E157+G27+E123+E152+E124</f>
        <v>23840</v>
      </c>
      <c r="U7" s="99">
        <f>E18</f>
        <v>280</v>
      </c>
      <c r="V7" s="100">
        <f>E82</f>
        <v>790.01</v>
      </c>
      <c r="W7" s="101">
        <f>E50</f>
        <v>638</v>
      </c>
      <c r="X7" s="101">
        <f>E96</f>
        <v>520.5</v>
      </c>
      <c r="Y7" s="101">
        <f>SUM(L7:X7)</f>
        <v>258087.91800000003</v>
      </c>
    </row>
    <row r="8" spans="1:25" x14ac:dyDescent="0.25">
      <c r="A8" s="5" t="s">
        <v>20</v>
      </c>
      <c r="B8" s="5" t="s">
        <v>21</v>
      </c>
      <c r="C8" s="6">
        <v>6</v>
      </c>
      <c r="D8" s="5" t="s">
        <v>17</v>
      </c>
      <c r="E8" s="8">
        <v>459</v>
      </c>
      <c r="F8" s="5" t="s">
        <v>22</v>
      </c>
      <c r="G8" s="7">
        <v>1490</v>
      </c>
      <c r="H8" s="5" t="s">
        <v>23</v>
      </c>
      <c r="I8" s="7">
        <v>790</v>
      </c>
      <c r="K8" s="18"/>
      <c r="L8" s="18"/>
      <c r="M8" s="93"/>
      <c r="N8" s="93"/>
      <c r="O8" s="18"/>
      <c r="P8" s="18"/>
      <c r="Q8" s="18"/>
      <c r="R8" s="93"/>
      <c r="S8" s="93"/>
      <c r="T8" s="93"/>
      <c r="U8" s="93"/>
      <c r="V8" s="93"/>
      <c r="W8" s="96"/>
    </row>
    <row r="9" spans="1:25" x14ac:dyDescent="0.25">
      <c r="A9" s="5" t="s">
        <v>24</v>
      </c>
      <c r="B9" s="5" t="s">
        <v>25</v>
      </c>
      <c r="C9" s="6">
        <v>3</v>
      </c>
      <c r="D9" s="5" t="s">
        <v>26</v>
      </c>
      <c r="E9" s="8">
        <v>459</v>
      </c>
      <c r="F9" s="5"/>
      <c r="G9" s="7"/>
      <c r="H9" s="5"/>
      <c r="I9" s="7"/>
      <c r="J9" s="102" t="s">
        <v>996</v>
      </c>
      <c r="K9" s="103">
        <v>339</v>
      </c>
      <c r="L9" s="103">
        <v>46</v>
      </c>
      <c r="M9" s="103">
        <v>6</v>
      </c>
      <c r="N9" s="103">
        <v>4</v>
      </c>
      <c r="O9" s="103">
        <v>10</v>
      </c>
      <c r="P9" s="103">
        <v>21</v>
      </c>
      <c r="Q9" s="103">
        <v>52</v>
      </c>
      <c r="R9" s="103">
        <v>25</v>
      </c>
      <c r="S9" s="103">
        <v>4</v>
      </c>
      <c r="T9" s="103">
        <v>16</v>
      </c>
      <c r="U9" s="103">
        <v>1</v>
      </c>
      <c r="V9" s="103">
        <v>1</v>
      </c>
      <c r="W9" s="102">
        <v>1</v>
      </c>
      <c r="X9" s="102">
        <v>1</v>
      </c>
      <c r="Y9">
        <f>SUM(K9:X9)</f>
        <v>527</v>
      </c>
    </row>
    <row r="10" spans="1:25" x14ac:dyDescent="0.25">
      <c r="A10" s="5" t="s">
        <v>27</v>
      </c>
      <c r="B10" s="5" t="s">
        <v>28</v>
      </c>
      <c r="C10" s="6">
        <v>6</v>
      </c>
      <c r="D10" s="5"/>
      <c r="E10" s="8"/>
      <c r="F10" s="5"/>
      <c r="G10" s="7"/>
      <c r="H10" s="5"/>
      <c r="I10" s="7"/>
      <c r="K10" s="5"/>
      <c r="L10" s="5"/>
      <c r="M10" s="5"/>
      <c r="N10" s="5"/>
      <c r="O10" s="5"/>
      <c r="P10" s="5"/>
      <c r="Q10" s="5"/>
      <c r="R10" s="18"/>
      <c r="S10" s="18"/>
      <c r="T10" s="18"/>
      <c r="U10" s="18"/>
      <c r="V10" s="18"/>
    </row>
    <row r="11" spans="1:25" x14ac:dyDescent="0.25">
      <c r="A11" s="5" t="s">
        <v>29</v>
      </c>
      <c r="B11" s="5" t="s">
        <v>30</v>
      </c>
      <c r="C11" s="6">
        <v>3</v>
      </c>
      <c r="D11" s="5"/>
      <c r="E11" s="8"/>
      <c r="F11" s="5"/>
      <c r="G11" s="7"/>
      <c r="H11" s="5"/>
      <c r="I11" s="7"/>
      <c r="K11" s="5"/>
      <c r="L11" s="5"/>
      <c r="M11" s="5"/>
      <c r="N11" s="5"/>
      <c r="O11" s="5"/>
      <c r="P11" s="5"/>
      <c r="Q11" s="5"/>
      <c r="R11" s="18"/>
      <c r="S11" s="18"/>
      <c r="T11" s="18"/>
      <c r="U11" s="18"/>
      <c r="V11" s="18"/>
    </row>
    <row r="12" spans="1:25" x14ac:dyDescent="0.25">
      <c r="A12" s="5" t="s">
        <v>31</v>
      </c>
      <c r="B12" s="5" t="s">
        <v>32</v>
      </c>
      <c r="C12" s="6">
        <v>3</v>
      </c>
      <c r="D12" s="5" t="s">
        <v>33</v>
      </c>
      <c r="E12" s="8">
        <v>549</v>
      </c>
      <c r="F12" s="5" t="s">
        <v>22</v>
      </c>
      <c r="G12" s="7">
        <v>1490</v>
      </c>
      <c r="H12" s="5" t="s">
        <v>34</v>
      </c>
      <c r="I12" s="7">
        <v>1200.25</v>
      </c>
    </row>
    <row r="13" spans="1:25" x14ac:dyDescent="0.25">
      <c r="A13" s="5" t="s">
        <v>35</v>
      </c>
      <c r="B13" s="5" t="s">
        <v>36</v>
      </c>
      <c r="C13" s="6">
        <v>6</v>
      </c>
      <c r="D13" s="5"/>
      <c r="E13" s="8"/>
      <c r="F13" s="5"/>
      <c r="G13" s="7"/>
      <c r="H13" s="5"/>
      <c r="I13" s="7"/>
    </row>
    <row r="14" spans="1:25" x14ac:dyDescent="0.25">
      <c r="A14" s="5" t="s">
        <v>37</v>
      </c>
      <c r="B14" s="5" t="s">
        <v>38</v>
      </c>
      <c r="C14" s="6">
        <v>3</v>
      </c>
      <c r="D14" s="5" t="s">
        <v>17</v>
      </c>
      <c r="E14" s="8">
        <v>459</v>
      </c>
      <c r="F14" s="5"/>
      <c r="G14" s="7"/>
      <c r="H14" s="5"/>
      <c r="I14" s="7"/>
      <c r="Y14" s="101"/>
    </row>
    <row r="15" spans="1:25" x14ac:dyDescent="0.25">
      <c r="A15" s="5" t="s">
        <v>39</v>
      </c>
      <c r="B15" s="5" t="s">
        <v>40</v>
      </c>
      <c r="C15" s="6">
        <v>3</v>
      </c>
      <c r="D15" s="5"/>
      <c r="E15" s="8"/>
      <c r="F15" s="5"/>
      <c r="G15" s="7"/>
      <c r="H15" s="5"/>
      <c r="I15" s="7"/>
      <c r="S15" s="110"/>
    </row>
    <row r="16" spans="1:25" x14ac:dyDescent="0.25">
      <c r="A16" s="5" t="s">
        <v>41</v>
      </c>
      <c r="B16" s="5" t="s">
        <v>42</v>
      </c>
      <c r="C16" s="6">
        <v>3</v>
      </c>
      <c r="D16" s="5"/>
      <c r="E16" s="8"/>
      <c r="F16" s="5"/>
      <c r="G16" s="7"/>
      <c r="H16" s="5"/>
      <c r="I16" s="7"/>
      <c r="S16" s="110"/>
    </row>
    <row r="17" spans="1:21" ht="15.75" thickBot="1" x14ac:dyDescent="0.3">
      <c r="A17" s="5" t="s">
        <v>43</v>
      </c>
      <c r="B17" s="5" t="s">
        <v>44</v>
      </c>
      <c r="C17" s="6">
        <v>6</v>
      </c>
      <c r="D17" s="5"/>
      <c r="E17" s="8"/>
      <c r="F17" s="5"/>
      <c r="G17" s="7"/>
      <c r="H17" s="5"/>
      <c r="I17" s="7"/>
      <c r="S17" s="110"/>
      <c r="U17" s="101"/>
    </row>
    <row r="18" spans="1:21" x14ac:dyDescent="0.25">
      <c r="A18" s="5" t="s">
        <v>45</v>
      </c>
      <c r="B18" s="5" t="s">
        <v>46</v>
      </c>
      <c r="C18" s="6">
        <v>3</v>
      </c>
      <c r="D18" s="5" t="s">
        <v>47</v>
      </c>
      <c r="E18" s="8">
        <v>280</v>
      </c>
      <c r="F18" s="5" t="s">
        <v>17</v>
      </c>
      <c r="G18" s="7">
        <v>459</v>
      </c>
      <c r="H18" s="5"/>
      <c r="I18" s="7"/>
      <c r="L18" s="104" t="s">
        <v>997</v>
      </c>
      <c r="M18" s="108">
        <v>182</v>
      </c>
    </row>
    <row r="19" spans="1:21" ht="15.75" thickBot="1" x14ac:dyDescent="0.3">
      <c r="A19" s="5" t="s">
        <v>48</v>
      </c>
      <c r="B19" s="5" t="s">
        <v>49</v>
      </c>
      <c r="C19" s="6">
        <v>6</v>
      </c>
      <c r="D19" s="5"/>
      <c r="E19" s="8"/>
      <c r="F19" s="5"/>
      <c r="G19" s="7"/>
      <c r="H19" s="5"/>
      <c r="I19" s="7"/>
      <c r="L19" s="105" t="s">
        <v>996</v>
      </c>
      <c r="M19" s="109">
        <v>527</v>
      </c>
    </row>
    <row r="20" spans="1:21" x14ac:dyDescent="0.25">
      <c r="A20" s="5" t="s">
        <v>50</v>
      </c>
      <c r="B20" s="5" t="s">
        <v>51</v>
      </c>
      <c r="C20" s="6">
        <v>3</v>
      </c>
      <c r="D20" s="5" t="s">
        <v>52</v>
      </c>
      <c r="E20" s="8">
        <v>912.04</v>
      </c>
      <c r="F20" s="5"/>
      <c r="G20" s="7"/>
      <c r="H20" s="5"/>
      <c r="I20" s="7"/>
    </row>
    <row r="21" spans="1:21" x14ac:dyDescent="0.25">
      <c r="A21" s="5" t="s">
        <v>53</v>
      </c>
      <c r="B21" s="5" t="s">
        <v>54</v>
      </c>
      <c r="C21" s="6">
        <v>3</v>
      </c>
      <c r="D21" s="5"/>
      <c r="E21" s="8"/>
      <c r="F21" s="5"/>
      <c r="G21" s="7"/>
      <c r="H21" s="5"/>
      <c r="I21" s="7"/>
    </row>
    <row r="22" spans="1:21" x14ac:dyDescent="0.25">
      <c r="A22" s="9" t="s">
        <v>55</v>
      </c>
      <c r="B22" s="9" t="s">
        <v>56</v>
      </c>
      <c r="C22" s="6"/>
      <c r="D22" s="5"/>
      <c r="E22" s="7"/>
      <c r="F22" s="5"/>
      <c r="G22" s="7"/>
      <c r="H22" s="5"/>
      <c r="I22" s="7"/>
    </row>
    <row r="23" spans="1:21" x14ac:dyDescent="0.25">
      <c r="A23" s="5" t="s">
        <v>57</v>
      </c>
      <c r="B23" s="5" t="s">
        <v>58</v>
      </c>
      <c r="C23" s="6">
        <v>3</v>
      </c>
      <c r="D23" s="5"/>
      <c r="E23" s="7"/>
      <c r="F23" s="5"/>
      <c r="G23" s="7"/>
      <c r="H23" s="5"/>
      <c r="I23" s="7"/>
    </row>
    <row r="24" spans="1:21" x14ac:dyDescent="0.25">
      <c r="A24" s="5" t="s">
        <v>59</v>
      </c>
      <c r="B24" s="5" t="s">
        <v>60</v>
      </c>
      <c r="C24" s="6">
        <v>3</v>
      </c>
      <c r="D24" s="5"/>
      <c r="E24" s="7"/>
      <c r="F24" s="5"/>
      <c r="G24" s="7"/>
      <c r="H24" s="5"/>
      <c r="I24" s="7"/>
    </row>
    <row r="25" spans="1:21" x14ac:dyDescent="0.25">
      <c r="A25" s="5" t="s">
        <v>61</v>
      </c>
      <c r="B25" s="5" t="s">
        <v>62</v>
      </c>
      <c r="C25" s="6">
        <v>6</v>
      </c>
      <c r="D25" s="5"/>
      <c r="E25" s="7"/>
      <c r="F25" s="5"/>
      <c r="G25" s="7"/>
      <c r="H25" s="5"/>
      <c r="I25" s="7"/>
    </row>
    <row r="26" spans="1:21" x14ac:dyDescent="0.25">
      <c r="A26" s="5" t="s">
        <v>63</v>
      </c>
      <c r="B26" s="5" t="s">
        <v>64</v>
      </c>
      <c r="C26" s="6">
        <v>6</v>
      </c>
      <c r="D26" s="5"/>
      <c r="E26" s="7"/>
      <c r="F26" s="5"/>
      <c r="G26" s="7"/>
      <c r="H26" s="5"/>
      <c r="I26" s="7"/>
    </row>
    <row r="27" spans="1:21" x14ac:dyDescent="0.25">
      <c r="A27" s="5" t="s">
        <v>65</v>
      </c>
      <c r="B27" s="5" t="s">
        <v>66</v>
      </c>
      <c r="C27" s="6">
        <v>3</v>
      </c>
      <c r="D27" s="5" t="s">
        <v>17</v>
      </c>
      <c r="E27" s="7">
        <v>459</v>
      </c>
      <c r="F27" s="5" t="s">
        <v>22</v>
      </c>
      <c r="G27" s="7">
        <v>1490</v>
      </c>
      <c r="H27" s="5"/>
      <c r="I27" s="7"/>
    </row>
    <row r="28" spans="1:21" x14ac:dyDescent="0.25">
      <c r="A28" s="5" t="s">
        <v>67</v>
      </c>
      <c r="B28" s="5" t="s">
        <v>68</v>
      </c>
      <c r="C28" s="6">
        <v>6</v>
      </c>
      <c r="D28" s="5"/>
      <c r="E28" s="7"/>
      <c r="F28" s="5"/>
      <c r="G28" s="7"/>
      <c r="H28" s="5"/>
      <c r="I28" s="7"/>
    </row>
    <row r="29" spans="1:21" x14ac:dyDescent="0.25">
      <c r="A29" s="5" t="s">
        <v>69</v>
      </c>
      <c r="B29" s="10" t="s">
        <v>70</v>
      </c>
      <c r="C29" s="6">
        <v>3</v>
      </c>
      <c r="D29" s="5"/>
      <c r="E29" s="7"/>
      <c r="F29" s="5"/>
      <c r="G29" s="7"/>
      <c r="H29" s="5"/>
      <c r="I29" s="7"/>
    </row>
    <row r="30" spans="1:21" x14ac:dyDescent="0.25">
      <c r="A30" s="5" t="s">
        <v>71</v>
      </c>
      <c r="B30" s="5" t="s">
        <v>72</v>
      </c>
      <c r="C30" s="6">
        <v>3</v>
      </c>
      <c r="D30" s="5"/>
      <c r="E30" s="7"/>
      <c r="F30" s="5"/>
      <c r="G30" s="7"/>
      <c r="H30" s="5"/>
      <c r="I30" s="7"/>
    </row>
    <row r="31" spans="1:21" x14ac:dyDescent="0.25">
      <c r="A31" s="5" t="s">
        <v>73</v>
      </c>
      <c r="B31" s="5" t="s">
        <v>74</v>
      </c>
      <c r="C31" s="6">
        <v>6</v>
      </c>
      <c r="D31" s="5"/>
      <c r="E31" s="7"/>
      <c r="F31" s="5"/>
      <c r="G31" s="7"/>
      <c r="H31" s="5"/>
      <c r="I31" s="7"/>
    </row>
    <row r="32" spans="1:21" x14ac:dyDescent="0.25">
      <c r="A32" s="5" t="s">
        <v>75</v>
      </c>
      <c r="B32" s="5" t="s">
        <v>76</v>
      </c>
      <c r="C32" s="6">
        <v>3</v>
      </c>
      <c r="D32" s="5"/>
      <c r="E32" s="7"/>
      <c r="F32" s="5"/>
      <c r="G32" s="7"/>
      <c r="H32" s="5"/>
      <c r="I32" s="7"/>
    </row>
    <row r="33" spans="1:9" x14ac:dyDescent="0.25">
      <c r="A33" s="5" t="s">
        <v>77</v>
      </c>
      <c r="B33" s="5" t="s">
        <v>78</v>
      </c>
      <c r="C33" s="6">
        <v>3</v>
      </c>
      <c r="D33" s="5"/>
      <c r="E33" s="7"/>
      <c r="F33" s="5"/>
      <c r="G33" s="7"/>
      <c r="H33" s="5"/>
      <c r="I33" s="7"/>
    </row>
    <row r="34" spans="1:9" x14ac:dyDescent="0.25">
      <c r="A34" s="5" t="s">
        <v>79</v>
      </c>
      <c r="B34" s="5" t="s">
        <v>80</v>
      </c>
      <c r="C34" s="6">
        <v>6</v>
      </c>
      <c r="D34" s="5"/>
      <c r="E34" s="7"/>
      <c r="F34" s="5"/>
      <c r="G34" s="7"/>
      <c r="H34" s="5"/>
      <c r="I34" s="7"/>
    </row>
    <row r="35" spans="1:9" x14ac:dyDescent="0.25">
      <c r="A35" s="5" t="s">
        <v>81</v>
      </c>
      <c r="B35" s="5" t="s">
        <v>82</v>
      </c>
      <c r="C35" s="6">
        <v>3</v>
      </c>
      <c r="D35" s="5"/>
      <c r="E35" s="7"/>
      <c r="F35" s="5"/>
      <c r="G35" s="7"/>
      <c r="H35" s="5"/>
      <c r="I35" s="7"/>
    </row>
    <row r="36" spans="1:9" x14ac:dyDescent="0.25">
      <c r="A36" s="5" t="s">
        <v>83</v>
      </c>
      <c r="B36" s="5" t="s">
        <v>84</v>
      </c>
      <c r="C36" s="6">
        <v>3</v>
      </c>
      <c r="D36" s="5"/>
      <c r="E36" s="7"/>
      <c r="F36" s="5"/>
      <c r="G36" s="7"/>
      <c r="H36" s="5"/>
      <c r="I36" s="7"/>
    </row>
    <row r="37" spans="1:9" x14ac:dyDescent="0.25">
      <c r="A37" s="5" t="s">
        <v>85</v>
      </c>
      <c r="B37" s="5" t="s">
        <v>86</v>
      </c>
      <c r="C37" s="6">
        <v>3</v>
      </c>
      <c r="D37" s="5"/>
      <c r="E37" s="7"/>
      <c r="F37" s="5"/>
      <c r="G37" s="7"/>
      <c r="H37" s="5"/>
      <c r="I37" s="7"/>
    </row>
    <row r="38" spans="1:9" x14ac:dyDescent="0.25">
      <c r="A38" s="5" t="s">
        <v>87</v>
      </c>
      <c r="B38" s="5" t="s">
        <v>88</v>
      </c>
      <c r="C38" s="6">
        <v>3</v>
      </c>
      <c r="D38" s="5"/>
      <c r="E38" s="7"/>
      <c r="F38" s="5"/>
      <c r="G38" s="7"/>
      <c r="H38" s="5"/>
      <c r="I38" s="7"/>
    </row>
    <row r="39" spans="1:9" x14ac:dyDescent="0.25">
      <c r="A39" s="5" t="s">
        <v>89</v>
      </c>
      <c r="B39" s="5" t="s">
        <v>90</v>
      </c>
      <c r="C39" s="6">
        <v>6</v>
      </c>
      <c r="D39" s="5"/>
      <c r="E39" s="7"/>
      <c r="F39" s="5"/>
      <c r="G39" s="7"/>
      <c r="H39" s="5"/>
      <c r="I39" s="7"/>
    </row>
    <row r="40" spans="1:9" x14ac:dyDescent="0.25">
      <c r="A40" s="5" t="s">
        <v>91</v>
      </c>
      <c r="B40" s="5" t="s">
        <v>92</v>
      </c>
      <c r="C40" s="6">
        <v>3</v>
      </c>
      <c r="D40" s="5"/>
      <c r="E40" s="7"/>
      <c r="F40" s="5"/>
      <c r="G40" s="7"/>
      <c r="H40" s="5"/>
      <c r="I40" s="7"/>
    </row>
    <row r="41" spans="1:9" x14ac:dyDescent="0.25">
      <c r="A41" s="5" t="s">
        <v>93</v>
      </c>
      <c r="B41" s="5" t="s">
        <v>94</v>
      </c>
      <c r="C41" s="6">
        <v>3</v>
      </c>
      <c r="D41" s="5"/>
      <c r="E41" s="7"/>
      <c r="F41" s="5"/>
      <c r="G41" s="7"/>
      <c r="H41" s="5"/>
      <c r="I41" s="7"/>
    </row>
    <row r="42" spans="1:9" x14ac:dyDescent="0.25">
      <c r="A42" s="5" t="s">
        <v>95</v>
      </c>
      <c r="B42" s="5" t="s">
        <v>96</v>
      </c>
      <c r="C42" s="6">
        <v>3</v>
      </c>
      <c r="D42" s="5" t="s">
        <v>17</v>
      </c>
      <c r="E42" s="7">
        <v>459</v>
      </c>
      <c r="F42" s="5" t="s">
        <v>97</v>
      </c>
      <c r="G42" s="7">
        <v>790</v>
      </c>
      <c r="H42" s="5" t="s">
        <v>98</v>
      </c>
      <c r="I42" s="7">
        <v>1490</v>
      </c>
    </row>
    <row r="43" spans="1:9" x14ac:dyDescent="0.25">
      <c r="A43" s="5" t="s">
        <v>99</v>
      </c>
      <c r="B43" s="5" t="s">
        <v>100</v>
      </c>
      <c r="C43" s="6">
        <v>6</v>
      </c>
      <c r="D43" s="5"/>
      <c r="E43" s="7"/>
      <c r="F43" s="5"/>
      <c r="G43" s="7"/>
      <c r="H43" s="5"/>
      <c r="I43" s="7"/>
    </row>
    <row r="44" spans="1:9" x14ac:dyDescent="0.25">
      <c r="A44" s="5" t="s">
        <v>101</v>
      </c>
      <c r="B44" s="5" t="s">
        <v>102</v>
      </c>
      <c r="C44" s="6">
        <v>3</v>
      </c>
      <c r="D44" s="5"/>
      <c r="E44" s="7"/>
      <c r="F44" s="5"/>
      <c r="G44" s="7"/>
      <c r="H44" s="5"/>
      <c r="I44" s="7"/>
    </row>
    <row r="45" spans="1:9" x14ac:dyDescent="0.25">
      <c r="A45" s="5" t="s">
        <v>103</v>
      </c>
      <c r="B45" s="5" t="s">
        <v>104</v>
      </c>
      <c r="C45" s="6">
        <v>3</v>
      </c>
      <c r="D45" s="5"/>
      <c r="E45" s="7"/>
      <c r="F45" s="5"/>
      <c r="G45" s="7"/>
      <c r="H45" s="5"/>
      <c r="I45" s="7"/>
    </row>
    <row r="46" spans="1:9" x14ac:dyDescent="0.25">
      <c r="A46" s="5" t="s">
        <v>105</v>
      </c>
      <c r="B46" s="5" t="s">
        <v>106</v>
      </c>
      <c r="C46" s="6">
        <v>3</v>
      </c>
      <c r="D46" s="5"/>
      <c r="E46" s="7"/>
      <c r="F46" s="5"/>
      <c r="G46" s="7"/>
      <c r="H46" s="5"/>
      <c r="I46" s="7"/>
    </row>
    <row r="47" spans="1:9" x14ac:dyDescent="0.25">
      <c r="A47" s="5" t="s">
        <v>107</v>
      </c>
      <c r="B47" s="5" t="s">
        <v>108</v>
      </c>
      <c r="C47" s="6">
        <v>3</v>
      </c>
      <c r="D47" s="5"/>
      <c r="E47" s="7"/>
      <c r="F47" s="5"/>
      <c r="G47" s="7"/>
      <c r="H47" s="5"/>
      <c r="I47" s="7"/>
    </row>
    <row r="48" spans="1:9" x14ac:dyDescent="0.25">
      <c r="A48" s="5" t="s">
        <v>109</v>
      </c>
      <c r="B48" s="5" t="s">
        <v>110</v>
      </c>
      <c r="C48" s="6">
        <v>3</v>
      </c>
      <c r="D48" s="5" t="s">
        <v>98</v>
      </c>
      <c r="E48" s="7">
        <v>1490</v>
      </c>
      <c r="F48" s="5" t="s">
        <v>17</v>
      </c>
      <c r="G48" s="7">
        <v>459</v>
      </c>
      <c r="H48" s="5"/>
      <c r="I48" s="7"/>
    </row>
    <row r="49" spans="1:9" x14ac:dyDescent="0.25">
      <c r="A49" s="5" t="s">
        <v>111</v>
      </c>
      <c r="B49" s="5" t="s">
        <v>112</v>
      </c>
      <c r="C49" s="6">
        <v>3</v>
      </c>
      <c r="D49" s="5" t="s">
        <v>33</v>
      </c>
      <c r="E49" s="7">
        <v>549</v>
      </c>
      <c r="F49" s="5"/>
      <c r="G49" s="7"/>
      <c r="H49" s="5"/>
      <c r="I49" s="7"/>
    </row>
    <row r="50" spans="1:9" x14ac:dyDescent="0.25">
      <c r="A50" s="5" t="s">
        <v>113</v>
      </c>
      <c r="B50" s="5" t="s">
        <v>114</v>
      </c>
      <c r="C50" s="6">
        <v>3</v>
      </c>
      <c r="D50" s="5" t="s">
        <v>115</v>
      </c>
      <c r="E50" s="7">
        <v>638</v>
      </c>
      <c r="F50" s="5"/>
      <c r="G50" s="7"/>
      <c r="H50" s="5"/>
      <c r="I50" s="7"/>
    </row>
    <row r="51" spans="1:9" x14ac:dyDescent="0.25">
      <c r="A51" s="5" t="s">
        <v>116</v>
      </c>
      <c r="B51" s="5" t="s">
        <v>117</v>
      </c>
      <c r="C51" s="6">
        <v>6</v>
      </c>
      <c r="D51" s="5" t="s">
        <v>17</v>
      </c>
      <c r="E51" s="7">
        <v>459</v>
      </c>
      <c r="F51" s="5"/>
      <c r="G51" s="7"/>
      <c r="H51" s="5"/>
      <c r="I51" s="7"/>
    </row>
    <row r="52" spans="1:9" x14ac:dyDescent="0.25">
      <c r="A52" s="5" t="s">
        <v>118</v>
      </c>
      <c r="B52" s="5" t="s">
        <v>119</v>
      </c>
      <c r="C52" s="6">
        <v>6</v>
      </c>
      <c r="D52" s="5"/>
      <c r="E52" s="7"/>
      <c r="F52" s="5"/>
      <c r="G52" s="7"/>
      <c r="H52" s="5"/>
      <c r="I52" s="7"/>
    </row>
    <row r="53" spans="1:9" x14ac:dyDescent="0.25">
      <c r="A53" s="5" t="s">
        <v>120</v>
      </c>
      <c r="B53" s="5" t="s">
        <v>121</v>
      </c>
      <c r="C53" s="6">
        <v>3</v>
      </c>
      <c r="D53" s="5"/>
      <c r="E53" s="7"/>
      <c r="F53" s="5"/>
      <c r="G53" s="7"/>
      <c r="H53" s="5"/>
      <c r="I53" s="7"/>
    </row>
    <row r="54" spans="1:9" x14ac:dyDescent="0.25">
      <c r="A54" s="5" t="s">
        <v>122</v>
      </c>
      <c r="B54" s="5" t="s">
        <v>123</v>
      </c>
      <c r="C54" s="6">
        <v>6</v>
      </c>
      <c r="D54" s="5"/>
      <c r="E54" s="7"/>
      <c r="F54" s="5"/>
      <c r="G54" s="7"/>
      <c r="H54" s="5"/>
      <c r="I54" s="7"/>
    </row>
    <row r="55" spans="1:9" x14ac:dyDescent="0.25">
      <c r="A55" s="5" t="s">
        <v>124</v>
      </c>
      <c r="B55" s="5" t="s">
        <v>125</v>
      </c>
      <c r="C55" s="6">
        <v>6</v>
      </c>
      <c r="D55" s="5"/>
      <c r="E55" s="7"/>
      <c r="F55" s="5"/>
      <c r="G55" s="7"/>
      <c r="H55" s="5"/>
      <c r="I55" s="7"/>
    </row>
    <row r="56" spans="1:9" x14ac:dyDescent="0.25">
      <c r="A56" s="5" t="s">
        <v>126</v>
      </c>
      <c r="B56" s="5" t="s">
        <v>127</v>
      </c>
      <c r="C56" s="6">
        <v>6</v>
      </c>
      <c r="D56" s="5"/>
      <c r="E56" s="7"/>
      <c r="F56" s="5"/>
      <c r="G56" s="7"/>
      <c r="H56" s="5"/>
      <c r="I56" s="7"/>
    </row>
    <row r="57" spans="1:9" x14ac:dyDescent="0.25">
      <c r="A57" s="5" t="s">
        <v>128</v>
      </c>
      <c r="B57" s="5" t="s">
        <v>129</v>
      </c>
      <c r="C57" s="6">
        <v>6</v>
      </c>
      <c r="D57" s="5"/>
      <c r="E57" s="7"/>
      <c r="F57" s="5"/>
      <c r="G57" s="7"/>
      <c r="H57" s="5"/>
      <c r="I57" s="7"/>
    </row>
    <row r="58" spans="1:9" x14ac:dyDescent="0.25">
      <c r="A58" s="5" t="s">
        <v>130</v>
      </c>
      <c r="B58" s="5" t="s">
        <v>131</v>
      </c>
      <c r="C58" s="6">
        <v>3</v>
      </c>
      <c r="D58" s="5"/>
      <c r="E58" s="7"/>
      <c r="F58" s="5"/>
      <c r="G58" s="7"/>
      <c r="H58" s="5"/>
      <c r="I58" s="7"/>
    </row>
    <row r="59" spans="1:9" x14ac:dyDescent="0.25">
      <c r="A59" s="5" t="s">
        <v>132</v>
      </c>
      <c r="B59" s="5" t="s">
        <v>133</v>
      </c>
      <c r="C59" s="6">
        <v>6</v>
      </c>
      <c r="D59" s="5"/>
      <c r="E59" s="7"/>
      <c r="F59" s="5"/>
      <c r="G59" s="7"/>
      <c r="H59" s="5"/>
      <c r="I59" s="7"/>
    </row>
    <row r="60" spans="1:9" x14ac:dyDescent="0.25">
      <c r="A60" s="5" t="s">
        <v>134</v>
      </c>
      <c r="B60" s="5" t="s">
        <v>135</v>
      </c>
      <c r="C60" s="6">
        <v>6</v>
      </c>
      <c r="D60" s="5"/>
      <c r="E60" s="7"/>
      <c r="F60" s="5"/>
      <c r="G60" s="7"/>
      <c r="H60" s="5"/>
      <c r="I60" s="7"/>
    </row>
    <row r="61" spans="1:9" x14ac:dyDescent="0.25">
      <c r="A61" s="5" t="s">
        <v>136</v>
      </c>
      <c r="B61" s="5" t="s">
        <v>137</v>
      </c>
      <c r="C61" s="6">
        <v>3</v>
      </c>
      <c r="D61" s="5" t="s">
        <v>17</v>
      </c>
      <c r="E61" s="7">
        <v>459</v>
      </c>
      <c r="F61" s="5"/>
      <c r="G61" s="7"/>
      <c r="H61" s="5"/>
      <c r="I61" s="7"/>
    </row>
    <row r="62" spans="1:9" x14ac:dyDescent="0.25">
      <c r="A62" s="5" t="s">
        <v>138</v>
      </c>
      <c r="B62" s="5" t="s">
        <v>139</v>
      </c>
      <c r="C62" s="6">
        <v>3</v>
      </c>
      <c r="D62" s="5" t="s">
        <v>33</v>
      </c>
      <c r="E62" s="7">
        <v>549</v>
      </c>
      <c r="F62" s="5" t="s">
        <v>52</v>
      </c>
      <c r="G62" s="7">
        <v>912.04</v>
      </c>
      <c r="H62" s="5"/>
      <c r="I62" s="7"/>
    </row>
    <row r="63" spans="1:9" x14ac:dyDescent="0.25">
      <c r="A63" s="5" t="s">
        <v>140</v>
      </c>
      <c r="B63" s="5" t="s">
        <v>141</v>
      </c>
      <c r="C63" s="6">
        <v>6</v>
      </c>
      <c r="D63" s="5"/>
      <c r="E63" s="7"/>
      <c r="F63" s="5"/>
      <c r="G63" s="7"/>
      <c r="H63" s="5"/>
      <c r="I63" s="7"/>
    </row>
    <row r="64" spans="1:9" x14ac:dyDescent="0.25">
      <c r="A64" s="5" t="s">
        <v>142</v>
      </c>
      <c r="B64" s="5" t="s">
        <v>143</v>
      </c>
      <c r="C64" s="6">
        <v>6</v>
      </c>
      <c r="D64" s="5"/>
      <c r="E64" s="7"/>
      <c r="F64" s="5"/>
      <c r="G64" s="7"/>
      <c r="H64" s="5"/>
      <c r="I64" s="7"/>
    </row>
    <row r="65" spans="1:9" x14ac:dyDescent="0.25">
      <c r="A65" s="5" t="s">
        <v>144</v>
      </c>
      <c r="B65" s="5" t="s">
        <v>145</v>
      </c>
      <c r="C65" s="6">
        <v>6</v>
      </c>
      <c r="D65" s="5"/>
      <c r="E65" s="7"/>
      <c r="F65" s="5"/>
      <c r="G65" s="7"/>
      <c r="H65" s="5"/>
      <c r="I65" s="7"/>
    </row>
    <row r="66" spans="1:9" x14ac:dyDescent="0.25">
      <c r="A66" s="5" t="s">
        <v>146</v>
      </c>
      <c r="B66" s="5" t="s">
        <v>147</v>
      </c>
      <c r="C66" s="6">
        <v>3</v>
      </c>
      <c r="D66" s="5"/>
      <c r="E66" s="7"/>
      <c r="F66" s="5"/>
      <c r="G66" s="7"/>
      <c r="H66" s="5"/>
      <c r="I66" s="7"/>
    </row>
    <row r="67" spans="1:9" x14ac:dyDescent="0.25">
      <c r="A67" s="5" t="s">
        <v>148</v>
      </c>
      <c r="B67" s="5" t="s">
        <v>149</v>
      </c>
      <c r="C67" s="6">
        <v>6</v>
      </c>
      <c r="D67" s="5"/>
      <c r="E67" s="7"/>
      <c r="F67" s="5"/>
      <c r="G67" s="7"/>
      <c r="H67" s="5"/>
      <c r="I67" s="7"/>
    </row>
    <row r="68" spans="1:9" x14ac:dyDescent="0.25">
      <c r="A68" s="5" t="s">
        <v>150</v>
      </c>
      <c r="B68" s="5" t="s">
        <v>151</v>
      </c>
      <c r="C68" s="6">
        <v>3</v>
      </c>
      <c r="D68" s="5"/>
      <c r="E68" s="7"/>
      <c r="F68" s="5"/>
      <c r="G68" s="7"/>
      <c r="H68" s="5"/>
      <c r="I68" s="7"/>
    </row>
    <row r="69" spans="1:9" x14ac:dyDescent="0.25">
      <c r="A69" s="5" t="s">
        <v>152</v>
      </c>
      <c r="B69" s="5" t="s">
        <v>153</v>
      </c>
      <c r="C69" s="6">
        <v>6</v>
      </c>
      <c r="D69" s="5"/>
      <c r="E69" s="7"/>
      <c r="F69" s="5"/>
      <c r="G69" s="7"/>
      <c r="H69" s="5"/>
      <c r="I69" s="7"/>
    </row>
    <row r="70" spans="1:9" x14ac:dyDescent="0.25">
      <c r="A70" s="5" t="s">
        <v>154</v>
      </c>
      <c r="B70" s="5" t="s">
        <v>155</v>
      </c>
      <c r="C70" s="6">
        <v>6</v>
      </c>
      <c r="D70" s="5"/>
      <c r="E70" s="7"/>
      <c r="F70" s="5"/>
      <c r="G70" s="7"/>
      <c r="H70" s="5"/>
      <c r="I70" s="7"/>
    </row>
    <row r="71" spans="1:9" x14ac:dyDescent="0.25">
      <c r="A71" s="5" t="s">
        <v>156</v>
      </c>
      <c r="B71" s="5" t="s">
        <v>157</v>
      </c>
      <c r="C71" s="6">
        <v>3</v>
      </c>
      <c r="D71" s="5"/>
      <c r="E71" s="7"/>
      <c r="F71" s="5"/>
      <c r="G71" s="7"/>
      <c r="H71" s="5"/>
      <c r="I71" s="7"/>
    </row>
    <row r="72" spans="1:9" x14ac:dyDescent="0.25">
      <c r="A72" s="5" t="s">
        <v>158</v>
      </c>
      <c r="B72" s="5" t="s">
        <v>159</v>
      </c>
      <c r="C72" s="6">
        <v>6</v>
      </c>
      <c r="D72" s="5"/>
      <c r="E72" s="7"/>
      <c r="F72" s="5"/>
      <c r="G72" s="7"/>
      <c r="H72" s="5"/>
      <c r="I72" s="7"/>
    </row>
    <row r="73" spans="1:9" x14ac:dyDescent="0.25">
      <c r="A73" s="5" t="s">
        <v>160</v>
      </c>
      <c r="B73" s="5" t="s">
        <v>161</v>
      </c>
      <c r="C73" s="6">
        <v>3</v>
      </c>
      <c r="D73" s="5"/>
      <c r="E73" s="7"/>
      <c r="F73" s="5"/>
      <c r="G73" s="7"/>
      <c r="H73" s="5"/>
      <c r="I73" s="7"/>
    </row>
    <row r="74" spans="1:9" x14ac:dyDescent="0.25">
      <c r="A74" s="5" t="s">
        <v>162</v>
      </c>
      <c r="B74" s="5" t="s">
        <v>163</v>
      </c>
      <c r="C74" s="6">
        <v>3</v>
      </c>
      <c r="D74" s="5"/>
      <c r="E74" s="7"/>
      <c r="F74" s="5"/>
      <c r="G74" s="7"/>
      <c r="H74" s="5"/>
      <c r="I74" s="7"/>
    </row>
    <row r="75" spans="1:9" x14ac:dyDescent="0.25">
      <c r="A75" s="5" t="s">
        <v>164</v>
      </c>
      <c r="B75" s="5" t="s">
        <v>165</v>
      </c>
      <c r="C75" s="6">
        <v>3</v>
      </c>
      <c r="D75" s="5"/>
      <c r="E75" s="7"/>
      <c r="F75" s="5"/>
      <c r="G75" s="7"/>
      <c r="H75" s="5"/>
      <c r="I75" s="7"/>
    </row>
    <row r="76" spans="1:9" x14ac:dyDescent="0.25">
      <c r="A76" s="5" t="s">
        <v>166</v>
      </c>
      <c r="B76" s="5" t="s">
        <v>167</v>
      </c>
      <c r="C76" s="6">
        <v>6</v>
      </c>
      <c r="D76" s="5"/>
      <c r="E76" s="7"/>
      <c r="F76" s="5"/>
      <c r="G76" s="7"/>
      <c r="H76" s="5"/>
      <c r="I76" s="7"/>
    </row>
    <row r="77" spans="1:9" x14ac:dyDescent="0.25">
      <c r="A77" s="5" t="s">
        <v>168</v>
      </c>
      <c r="B77" s="5" t="s">
        <v>169</v>
      </c>
      <c r="C77" s="6">
        <v>6</v>
      </c>
      <c r="D77" s="5"/>
      <c r="E77" s="7"/>
      <c r="F77" s="5"/>
      <c r="G77" s="7"/>
      <c r="H77" s="5"/>
      <c r="I77" s="7"/>
    </row>
    <row r="78" spans="1:9" x14ac:dyDescent="0.25">
      <c r="A78" s="5" t="s">
        <v>170</v>
      </c>
      <c r="B78" s="5" t="s">
        <v>171</v>
      </c>
      <c r="C78" s="6">
        <v>3</v>
      </c>
      <c r="D78" s="5"/>
      <c r="E78" s="7"/>
      <c r="F78" s="5"/>
      <c r="G78" s="7"/>
      <c r="H78" s="5"/>
      <c r="I78" s="7"/>
    </row>
    <row r="79" spans="1:9" x14ac:dyDescent="0.25">
      <c r="A79" s="5" t="s">
        <v>172</v>
      </c>
      <c r="B79" s="5" t="s">
        <v>173</v>
      </c>
      <c r="C79" s="6">
        <v>3</v>
      </c>
      <c r="D79" s="5"/>
      <c r="E79" s="7"/>
      <c r="F79" s="5"/>
      <c r="G79" s="7"/>
      <c r="H79" s="5"/>
      <c r="I79" s="7"/>
    </row>
    <row r="80" spans="1:9" x14ac:dyDescent="0.25">
      <c r="A80" s="5" t="s">
        <v>174</v>
      </c>
      <c r="B80" s="5" t="s">
        <v>175</v>
      </c>
      <c r="C80" s="6">
        <v>3</v>
      </c>
      <c r="D80" s="5"/>
      <c r="E80" s="7"/>
      <c r="F80" s="5"/>
      <c r="G80" s="7"/>
      <c r="H80" s="5"/>
      <c r="I80" s="7"/>
    </row>
    <row r="81" spans="1:9" x14ac:dyDescent="0.25">
      <c r="A81" s="5" t="s">
        <v>176</v>
      </c>
      <c r="B81" s="5" t="s">
        <v>177</v>
      </c>
      <c r="C81" s="6">
        <v>3</v>
      </c>
      <c r="D81" s="5"/>
      <c r="E81" s="7"/>
      <c r="F81" s="5"/>
      <c r="G81" s="7"/>
      <c r="H81" s="5"/>
      <c r="I81" s="7"/>
    </row>
    <row r="82" spans="1:9" x14ac:dyDescent="0.25">
      <c r="A82" s="5" t="s">
        <v>178</v>
      </c>
      <c r="B82" s="5" t="s">
        <v>179</v>
      </c>
      <c r="C82" s="6">
        <v>3</v>
      </c>
      <c r="D82" s="5" t="s">
        <v>180</v>
      </c>
      <c r="E82" s="7">
        <v>790.01</v>
      </c>
      <c r="F82" s="5"/>
      <c r="G82" s="7"/>
      <c r="H82" s="5"/>
      <c r="I82" s="7"/>
    </row>
    <row r="83" spans="1:9" x14ac:dyDescent="0.25">
      <c r="A83" s="5" t="s">
        <v>181</v>
      </c>
      <c r="B83" s="5" t="s">
        <v>182</v>
      </c>
      <c r="C83" s="6">
        <v>3</v>
      </c>
      <c r="D83" s="5" t="s">
        <v>98</v>
      </c>
      <c r="E83" s="7">
        <v>1490</v>
      </c>
      <c r="F83" s="5" t="s">
        <v>17</v>
      </c>
      <c r="G83" s="7">
        <v>459</v>
      </c>
      <c r="H83" s="5"/>
      <c r="I83" s="7"/>
    </row>
    <row r="84" spans="1:9" x14ac:dyDescent="0.25">
      <c r="A84" s="5" t="s">
        <v>183</v>
      </c>
      <c r="B84" s="5" t="s">
        <v>184</v>
      </c>
      <c r="C84" s="6">
        <v>6</v>
      </c>
      <c r="D84" s="5"/>
      <c r="E84" s="7"/>
      <c r="F84" s="5"/>
      <c r="G84" s="7"/>
      <c r="H84" s="5"/>
      <c r="I84" s="7"/>
    </row>
    <row r="85" spans="1:9" x14ac:dyDescent="0.25">
      <c r="A85" s="5" t="s">
        <v>185</v>
      </c>
      <c r="B85" s="5" t="s">
        <v>186</v>
      </c>
      <c r="C85" s="5"/>
      <c r="D85" s="5" t="s">
        <v>187</v>
      </c>
      <c r="E85" s="7">
        <v>2124</v>
      </c>
      <c r="F85" s="5"/>
      <c r="G85" s="7"/>
      <c r="H85" s="5"/>
      <c r="I85" s="7"/>
    </row>
    <row r="86" spans="1:9" x14ac:dyDescent="0.25">
      <c r="A86" s="5" t="s">
        <v>188</v>
      </c>
      <c r="B86" s="5" t="s">
        <v>189</v>
      </c>
      <c r="C86" s="5"/>
      <c r="D86" s="5" t="s">
        <v>187</v>
      </c>
      <c r="E86" s="7">
        <v>2124</v>
      </c>
      <c r="F86" s="5"/>
      <c r="G86" s="7"/>
      <c r="H86" s="5"/>
      <c r="I86" s="7"/>
    </row>
    <row r="87" spans="1:9" x14ac:dyDescent="0.25">
      <c r="A87" s="5" t="s">
        <v>190</v>
      </c>
      <c r="B87" s="5" t="s">
        <v>191</v>
      </c>
      <c r="C87" s="5"/>
      <c r="D87" s="5" t="s">
        <v>187</v>
      </c>
      <c r="E87" s="7">
        <v>2124</v>
      </c>
      <c r="F87" s="5"/>
      <c r="G87" s="7"/>
      <c r="H87" s="5"/>
      <c r="I87" s="7"/>
    </row>
    <row r="88" spans="1:9" x14ac:dyDescent="0.25">
      <c r="A88" s="5" t="s">
        <v>192</v>
      </c>
      <c r="B88" s="5" t="s">
        <v>193</v>
      </c>
      <c r="C88" s="5"/>
      <c r="D88" s="5" t="s">
        <v>187</v>
      </c>
      <c r="E88" s="7">
        <v>2124</v>
      </c>
      <c r="F88" s="5"/>
      <c r="G88" s="7"/>
      <c r="H88" s="5"/>
      <c r="I88" s="7"/>
    </row>
    <row r="89" spans="1:9" x14ac:dyDescent="0.25">
      <c r="A89" s="5" t="s">
        <v>194</v>
      </c>
      <c r="B89" s="5" t="s">
        <v>195</v>
      </c>
      <c r="C89" s="5"/>
      <c r="D89" s="5" t="s">
        <v>196</v>
      </c>
      <c r="E89" s="7">
        <v>1044</v>
      </c>
      <c r="F89" s="5" t="s">
        <v>17</v>
      </c>
      <c r="G89" s="7">
        <v>459</v>
      </c>
      <c r="H89" s="5"/>
      <c r="I89" s="7"/>
    </row>
    <row r="90" spans="1:9" x14ac:dyDescent="0.25">
      <c r="A90" s="5" t="s">
        <v>197</v>
      </c>
      <c r="B90" s="5" t="s">
        <v>198</v>
      </c>
      <c r="C90" s="5"/>
      <c r="D90" s="5" t="s">
        <v>199</v>
      </c>
      <c r="E90" s="7">
        <v>1948</v>
      </c>
      <c r="F90" s="5" t="s">
        <v>200</v>
      </c>
      <c r="G90" s="7">
        <v>1292</v>
      </c>
      <c r="H90" s="5"/>
      <c r="I90" s="7"/>
    </row>
    <row r="91" spans="1:9" x14ac:dyDescent="0.25">
      <c r="A91" s="5" t="s">
        <v>201</v>
      </c>
      <c r="B91" s="5" t="s">
        <v>202</v>
      </c>
      <c r="C91" s="5"/>
      <c r="D91" s="5" t="s">
        <v>203</v>
      </c>
      <c r="E91" s="7">
        <v>4262</v>
      </c>
      <c r="F91" s="5"/>
      <c r="G91" s="7"/>
      <c r="H91" s="5"/>
      <c r="I91" s="7"/>
    </row>
    <row r="92" spans="1:9" x14ac:dyDescent="0.25">
      <c r="A92" s="5" t="s">
        <v>204</v>
      </c>
      <c r="B92" s="5" t="s">
        <v>205</v>
      </c>
      <c r="C92" s="5"/>
      <c r="D92" s="5" t="s">
        <v>206</v>
      </c>
      <c r="E92" s="7">
        <v>1432.8</v>
      </c>
      <c r="F92" s="5"/>
      <c r="G92" s="7"/>
      <c r="H92" s="5"/>
      <c r="I92" s="7"/>
    </row>
    <row r="93" spans="1:9" x14ac:dyDescent="0.25">
      <c r="A93" s="5" t="s">
        <v>207</v>
      </c>
      <c r="B93" s="5" t="s">
        <v>208</v>
      </c>
      <c r="C93" s="5"/>
      <c r="D93" s="5" t="s">
        <v>12</v>
      </c>
      <c r="E93" s="7">
        <v>724.71</v>
      </c>
      <c r="F93" s="5"/>
      <c r="G93" s="7"/>
      <c r="H93" s="5"/>
      <c r="I93" s="7"/>
    </row>
    <row r="94" spans="1:9" x14ac:dyDescent="0.25">
      <c r="A94" s="5" t="s">
        <v>209</v>
      </c>
      <c r="B94" s="5" t="s">
        <v>210</v>
      </c>
      <c r="C94" s="5"/>
      <c r="D94" s="5" t="s">
        <v>211</v>
      </c>
      <c r="E94" s="7">
        <v>1432.8</v>
      </c>
      <c r="F94" s="5" t="s">
        <v>199</v>
      </c>
      <c r="G94" s="7">
        <v>1948</v>
      </c>
      <c r="H94" s="5"/>
      <c r="I94" s="7"/>
    </row>
    <row r="95" spans="1:9" x14ac:dyDescent="0.25">
      <c r="A95" s="5" t="s">
        <v>212</v>
      </c>
      <c r="B95" s="5" t="s">
        <v>213</v>
      </c>
      <c r="C95" s="5"/>
      <c r="D95" s="5" t="s">
        <v>203</v>
      </c>
      <c r="E95" s="7">
        <v>950.01</v>
      </c>
      <c r="F95" s="5"/>
      <c r="G95" s="7"/>
      <c r="H95" s="5"/>
      <c r="I95" s="7"/>
    </row>
    <row r="96" spans="1:9" x14ac:dyDescent="0.25">
      <c r="A96" s="5" t="s">
        <v>214</v>
      </c>
      <c r="B96" s="5" t="s">
        <v>215</v>
      </c>
      <c r="C96" s="5"/>
      <c r="D96" s="5" t="s">
        <v>216</v>
      </c>
      <c r="E96" s="7">
        <v>520.5</v>
      </c>
      <c r="F96" s="5" t="s">
        <v>17</v>
      </c>
      <c r="G96" s="7">
        <v>459</v>
      </c>
      <c r="H96" s="5"/>
      <c r="I96" s="7"/>
    </row>
    <row r="97" spans="1:9" x14ac:dyDescent="0.25">
      <c r="A97" s="5" t="s">
        <v>217</v>
      </c>
      <c r="B97" s="5" t="s">
        <v>218</v>
      </c>
      <c r="C97" s="5"/>
      <c r="D97" s="5" t="s">
        <v>199</v>
      </c>
      <c r="E97" s="7">
        <v>1948</v>
      </c>
      <c r="F97" s="5"/>
      <c r="G97" s="7"/>
      <c r="H97" s="5"/>
      <c r="I97" s="7"/>
    </row>
    <row r="98" spans="1:9" x14ac:dyDescent="0.25">
      <c r="A98" s="5" t="s">
        <v>219</v>
      </c>
      <c r="B98" s="5" t="s">
        <v>220</v>
      </c>
      <c r="C98" s="5"/>
      <c r="D98" s="5" t="s">
        <v>221</v>
      </c>
      <c r="E98" s="7">
        <v>1140.05</v>
      </c>
      <c r="F98" s="5" t="s">
        <v>199</v>
      </c>
      <c r="G98" s="7">
        <v>1948</v>
      </c>
      <c r="H98" s="5"/>
      <c r="I98" s="7"/>
    </row>
    <row r="99" spans="1:9" x14ac:dyDescent="0.25">
      <c r="A99" s="5" t="s">
        <v>222</v>
      </c>
      <c r="B99" s="5" t="s">
        <v>223</v>
      </c>
      <c r="C99" s="5"/>
      <c r="D99" s="5" t="s">
        <v>221</v>
      </c>
      <c r="E99" s="7">
        <v>716.4</v>
      </c>
      <c r="F99" s="5" t="s">
        <v>224</v>
      </c>
      <c r="G99" s="7">
        <v>1200.25</v>
      </c>
      <c r="H99" s="5"/>
      <c r="I99" s="7"/>
    </row>
    <row r="100" spans="1:9" x14ac:dyDescent="0.25">
      <c r="A100" s="5" t="s">
        <v>225</v>
      </c>
      <c r="B100" s="5" t="s">
        <v>226</v>
      </c>
      <c r="C100" s="5"/>
      <c r="D100" s="5" t="s">
        <v>199</v>
      </c>
      <c r="E100" s="7">
        <v>1948</v>
      </c>
      <c r="F100" s="5" t="s">
        <v>52</v>
      </c>
      <c r="G100" s="7">
        <v>716.4</v>
      </c>
      <c r="H100" s="5"/>
      <c r="I100" s="7"/>
    </row>
    <row r="101" spans="1:9" x14ac:dyDescent="0.25">
      <c r="A101" s="5" t="s">
        <v>227</v>
      </c>
      <c r="B101" s="5" t="s">
        <v>228</v>
      </c>
      <c r="C101" s="5"/>
      <c r="D101" s="5" t="s">
        <v>221</v>
      </c>
      <c r="E101" s="7">
        <v>846</v>
      </c>
      <c r="F101" s="5" t="s">
        <v>199</v>
      </c>
      <c r="G101" s="7">
        <v>1948</v>
      </c>
      <c r="H101" s="5"/>
      <c r="I101" s="7"/>
    </row>
    <row r="102" spans="1:9" x14ac:dyDescent="0.25">
      <c r="A102" s="5" t="s">
        <v>229</v>
      </c>
      <c r="B102" s="5" t="s">
        <v>230</v>
      </c>
      <c r="C102" s="5"/>
      <c r="D102" s="5" t="s">
        <v>12</v>
      </c>
      <c r="E102" s="7">
        <v>1000</v>
      </c>
      <c r="F102" s="5" t="s">
        <v>200</v>
      </c>
      <c r="G102" s="7">
        <v>257</v>
      </c>
      <c r="H102" s="5" t="s">
        <v>231</v>
      </c>
      <c r="I102" s="7">
        <v>840</v>
      </c>
    </row>
    <row r="103" spans="1:9" x14ac:dyDescent="0.25">
      <c r="A103" s="5" t="s">
        <v>232</v>
      </c>
      <c r="B103" s="5" t="s">
        <v>233</v>
      </c>
      <c r="C103" s="5"/>
      <c r="D103" s="5" t="s">
        <v>199</v>
      </c>
      <c r="E103" s="7">
        <v>1829.99</v>
      </c>
      <c r="F103" s="5" t="s">
        <v>221</v>
      </c>
      <c r="G103" s="7">
        <v>846.02</v>
      </c>
      <c r="H103" s="5"/>
      <c r="I103" s="7"/>
    </row>
    <row r="104" spans="1:9" x14ac:dyDescent="0.25">
      <c r="A104" s="5" t="s">
        <v>234</v>
      </c>
      <c r="B104" s="5" t="s">
        <v>235</v>
      </c>
      <c r="C104" s="5"/>
      <c r="D104" s="5" t="s">
        <v>199</v>
      </c>
      <c r="E104" s="7">
        <v>1829.99</v>
      </c>
      <c r="F104" s="5" t="s">
        <v>221</v>
      </c>
      <c r="G104" s="7">
        <v>716.4</v>
      </c>
      <c r="H104" s="5"/>
      <c r="I104" s="7"/>
    </row>
    <row r="105" spans="1:9" x14ac:dyDescent="0.25">
      <c r="A105" s="5" t="s">
        <v>236</v>
      </c>
      <c r="B105" s="5" t="s">
        <v>237</v>
      </c>
      <c r="C105" s="5"/>
      <c r="D105" s="5" t="s">
        <v>199</v>
      </c>
      <c r="E105" s="7">
        <v>1829.99</v>
      </c>
      <c r="F105" s="5" t="s">
        <v>221</v>
      </c>
      <c r="G105" s="7">
        <v>716.32</v>
      </c>
      <c r="H105" s="5"/>
      <c r="I105" s="7"/>
    </row>
    <row r="106" spans="1:9" x14ac:dyDescent="0.25">
      <c r="A106" s="5" t="s">
        <v>238</v>
      </c>
      <c r="B106" s="5" t="s">
        <v>239</v>
      </c>
      <c r="C106" s="5"/>
      <c r="D106" s="5" t="s">
        <v>221</v>
      </c>
      <c r="E106" s="7">
        <v>846.02</v>
      </c>
      <c r="F106" s="5"/>
      <c r="G106" s="7"/>
      <c r="H106" s="5"/>
      <c r="I106" s="7"/>
    </row>
    <row r="107" spans="1:9" x14ac:dyDescent="0.25">
      <c r="A107" s="5" t="s">
        <v>240</v>
      </c>
      <c r="B107" s="5" t="s">
        <v>241</v>
      </c>
      <c r="C107" s="5"/>
      <c r="D107" s="5" t="s">
        <v>221</v>
      </c>
      <c r="E107" s="7">
        <v>716.32</v>
      </c>
      <c r="F107" s="5" t="s">
        <v>199</v>
      </c>
      <c r="G107" s="7">
        <v>1948</v>
      </c>
      <c r="H107" s="5"/>
      <c r="I107" s="7"/>
    </row>
    <row r="108" spans="1:9" x14ac:dyDescent="0.25">
      <c r="A108" s="5" t="s">
        <v>242</v>
      </c>
      <c r="B108" s="5" t="s">
        <v>243</v>
      </c>
      <c r="C108" s="5"/>
      <c r="D108" s="5" t="s">
        <v>244</v>
      </c>
      <c r="E108" s="7">
        <v>1200.25</v>
      </c>
      <c r="F108" s="5" t="s">
        <v>221</v>
      </c>
      <c r="G108" s="7">
        <v>846</v>
      </c>
      <c r="H108" s="5" t="s">
        <v>199</v>
      </c>
      <c r="I108" s="7">
        <v>1829.99</v>
      </c>
    </row>
    <row r="109" spans="1:9" x14ac:dyDescent="0.25">
      <c r="A109" s="5" t="s">
        <v>245</v>
      </c>
      <c r="B109" s="5" t="s">
        <v>246</v>
      </c>
      <c r="C109" s="5"/>
      <c r="D109" s="5" t="s">
        <v>199</v>
      </c>
      <c r="E109" s="7">
        <v>1948</v>
      </c>
      <c r="F109" s="5"/>
      <c r="G109" s="7"/>
      <c r="H109" s="5"/>
      <c r="I109" s="7"/>
    </row>
    <row r="110" spans="1:9" x14ac:dyDescent="0.25">
      <c r="A110" s="5" t="s">
        <v>247</v>
      </c>
      <c r="B110" s="5" t="s">
        <v>248</v>
      </c>
      <c r="C110" s="5"/>
      <c r="D110" s="5" t="s">
        <v>249</v>
      </c>
      <c r="E110" s="7">
        <v>416.53</v>
      </c>
      <c r="F110" s="5" t="s">
        <v>199</v>
      </c>
      <c r="G110" s="7">
        <v>2249.9899999999998</v>
      </c>
      <c r="H110" s="5"/>
      <c r="I110" s="7"/>
    </row>
    <row r="111" spans="1:9" x14ac:dyDescent="0.25">
      <c r="A111" s="5" t="s">
        <v>250</v>
      </c>
      <c r="B111" s="5" t="s">
        <v>251</v>
      </c>
      <c r="C111" s="5"/>
      <c r="D111" s="5" t="s">
        <v>221</v>
      </c>
      <c r="E111" s="7">
        <v>846.02</v>
      </c>
      <c r="F111" s="5" t="s">
        <v>199</v>
      </c>
      <c r="G111" s="7">
        <v>1948</v>
      </c>
      <c r="H111" s="5"/>
      <c r="I111" s="7"/>
    </row>
    <row r="112" spans="1:9" x14ac:dyDescent="0.25">
      <c r="A112" s="5" t="s">
        <v>252</v>
      </c>
      <c r="B112" s="5" t="s">
        <v>253</v>
      </c>
      <c r="C112" s="5"/>
      <c r="D112" s="5" t="s">
        <v>221</v>
      </c>
      <c r="E112" s="7">
        <v>912.04</v>
      </c>
      <c r="F112" s="5" t="s">
        <v>199</v>
      </c>
      <c r="G112" s="7">
        <v>1948</v>
      </c>
      <c r="H112" s="5"/>
      <c r="I112" s="7"/>
    </row>
    <row r="113" spans="1:9" x14ac:dyDescent="0.25">
      <c r="A113" s="5" t="s">
        <v>254</v>
      </c>
      <c r="B113" s="5" t="s">
        <v>255</v>
      </c>
      <c r="C113" s="5"/>
      <c r="D113" s="5" t="s">
        <v>221</v>
      </c>
      <c r="E113" s="7">
        <v>76.319999999999993</v>
      </c>
      <c r="F113" s="5"/>
      <c r="G113" s="7"/>
      <c r="H113" s="5"/>
      <c r="I113" s="7"/>
    </row>
    <row r="114" spans="1:9" x14ac:dyDescent="0.25">
      <c r="A114" s="5" t="s">
        <v>256</v>
      </c>
      <c r="B114" s="5" t="s">
        <v>257</v>
      </c>
      <c r="C114" s="5"/>
      <c r="D114" s="5" t="s">
        <v>199</v>
      </c>
      <c r="E114" s="7">
        <v>1829.99</v>
      </c>
      <c r="F114" s="5" t="s">
        <v>221</v>
      </c>
      <c r="G114" s="7">
        <v>716.32</v>
      </c>
      <c r="H114" s="5"/>
      <c r="I114" s="7"/>
    </row>
    <row r="115" spans="1:9" x14ac:dyDescent="0.25">
      <c r="A115" s="5" t="s">
        <v>258</v>
      </c>
      <c r="B115" s="5" t="s">
        <v>259</v>
      </c>
      <c r="C115" s="5"/>
      <c r="D115" s="5" t="s">
        <v>260</v>
      </c>
      <c r="E115" s="7">
        <v>1450</v>
      </c>
      <c r="F115" s="5"/>
      <c r="G115" s="7"/>
      <c r="H115" s="5"/>
      <c r="I115" s="7"/>
    </row>
    <row r="116" spans="1:9" x14ac:dyDescent="0.25">
      <c r="A116" s="5" t="s">
        <v>261</v>
      </c>
      <c r="B116" s="5" t="s">
        <v>262</v>
      </c>
      <c r="C116" s="5"/>
      <c r="D116" s="5" t="s">
        <v>199</v>
      </c>
      <c r="E116" s="7">
        <v>1829.99</v>
      </c>
      <c r="F116" s="5"/>
      <c r="G116" s="7"/>
      <c r="H116" s="5"/>
      <c r="I116" s="7"/>
    </row>
    <row r="117" spans="1:9" x14ac:dyDescent="0.25">
      <c r="A117" s="5" t="s">
        <v>263</v>
      </c>
      <c r="B117" s="5" t="s">
        <v>264</v>
      </c>
      <c r="C117" s="5"/>
      <c r="D117" s="5" t="s">
        <v>260</v>
      </c>
      <c r="E117" s="7">
        <v>1450</v>
      </c>
      <c r="F117" s="5"/>
      <c r="G117" s="7"/>
      <c r="H117" s="5"/>
      <c r="I117" s="7"/>
    </row>
    <row r="118" spans="1:9" x14ac:dyDescent="0.25">
      <c r="A118" s="5" t="s">
        <v>265</v>
      </c>
      <c r="B118" s="5" t="s">
        <v>266</v>
      </c>
      <c r="C118" s="5"/>
      <c r="D118" s="5" t="s">
        <v>260</v>
      </c>
      <c r="E118" s="7">
        <v>1450</v>
      </c>
      <c r="F118" s="5"/>
      <c r="G118" s="7"/>
      <c r="H118" s="5"/>
      <c r="I118" s="7"/>
    </row>
    <row r="119" spans="1:9" x14ac:dyDescent="0.25">
      <c r="A119" s="5" t="s">
        <v>267</v>
      </c>
      <c r="B119" s="5" t="s">
        <v>268</v>
      </c>
      <c r="C119" s="5"/>
      <c r="D119" s="5" t="s">
        <v>199</v>
      </c>
      <c r="E119" s="7">
        <v>1829.99</v>
      </c>
      <c r="F119" s="5"/>
      <c r="G119" s="7"/>
      <c r="H119" s="5"/>
      <c r="I119" s="7"/>
    </row>
    <row r="120" spans="1:9" x14ac:dyDescent="0.25">
      <c r="A120" s="5" t="s">
        <v>269</v>
      </c>
      <c r="B120" s="5" t="s">
        <v>270</v>
      </c>
      <c r="C120" s="5"/>
      <c r="D120" s="5" t="s">
        <v>271</v>
      </c>
      <c r="E120" s="7">
        <v>549</v>
      </c>
      <c r="F120" s="5"/>
      <c r="G120" s="7"/>
      <c r="H120" s="5"/>
      <c r="I120" s="7"/>
    </row>
    <row r="121" spans="1:9" x14ac:dyDescent="0.25">
      <c r="A121" s="5" t="s">
        <v>272</v>
      </c>
      <c r="B121" s="5" t="s">
        <v>273</v>
      </c>
      <c r="C121" s="5"/>
      <c r="D121" s="5" t="s">
        <v>17</v>
      </c>
      <c r="E121" s="7">
        <v>459</v>
      </c>
      <c r="F121" s="5" t="s">
        <v>274</v>
      </c>
      <c r="G121" s="7">
        <v>7990</v>
      </c>
      <c r="H121" s="5"/>
      <c r="I121" s="7"/>
    </row>
    <row r="122" spans="1:9" x14ac:dyDescent="0.25">
      <c r="A122" s="5" t="s">
        <v>275</v>
      </c>
      <c r="B122" s="5" t="s">
        <v>276</v>
      </c>
      <c r="C122" s="5"/>
      <c r="D122" s="5" t="s">
        <v>277</v>
      </c>
      <c r="E122" s="7">
        <v>716.32</v>
      </c>
      <c r="F122" s="5"/>
      <c r="G122" s="7"/>
      <c r="H122" s="5"/>
      <c r="I122" s="7"/>
    </row>
    <row r="123" spans="1:9" x14ac:dyDescent="0.25">
      <c r="A123" s="5" t="s">
        <v>278</v>
      </c>
      <c r="B123" s="5" t="s">
        <v>279</v>
      </c>
      <c r="C123" s="5"/>
      <c r="D123" s="5" t="s">
        <v>98</v>
      </c>
      <c r="E123" s="7">
        <v>1490</v>
      </c>
      <c r="F123" s="5" t="s">
        <v>199</v>
      </c>
      <c r="G123" s="7">
        <v>2388</v>
      </c>
      <c r="H123" s="5"/>
      <c r="I123" s="7"/>
    </row>
    <row r="124" spans="1:9" x14ac:dyDescent="0.25">
      <c r="A124" s="5" t="s">
        <v>280</v>
      </c>
      <c r="B124" s="5" t="s">
        <v>281</v>
      </c>
      <c r="C124" s="5"/>
      <c r="D124" s="5" t="s">
        <v>98</v>
      </c>
      <c r="E124" s="7">
        <v>1490</v>
      </c>
      <c r="F124" s="5" t="s">
        <v>199</v>
      </c>
      <c r="G124" s="7">
        <v>1615</v>
      </c>
      <c r="H124" s="5"/>
      <c r="I124" s="7"/>
    </row>
    <row r="125" spans="1:9" x14ac:dyDescent="0.25">
      <c r="A125" s="5" t="s">
        <v>282</v>
      </c>
      <c r="B125" s="5" t="s">
        <v>283</v>
      </c>
      <c r="C125" s="5"/>
      <c r="D125" s="5" t="s">
        <v>277</v>
      </c>
      <c r="E125" s="7">
        <v>846.02</v>
      </c>
      <c r="F125" s="5" t="s">
        <v>17</v>
      </c>
      <c r="G125" s="7">
        <v>459</v>
      </c>
      <c r="H125" s="5" t="s">
        <v>199</v>
      </c>
      <c r="I125" s="7">
        <v>1760</v>
      </c>
    </row>
    <row r="126" spans="1:9" x14ac:dyDescent="0.25">
      <c r="A126" s="5" t="s">
        <v>284</v>
      </c>
      <c r="B126" s="5" t="s">
        <v>285</v>
      </c>
      <c r="C126" s="5"/>
      <c r="D126" s="5" t="s">
        <v>199</v>
      </c>
      <c r="E126" s="7">
        <v>2436</v>
      </c>
      <c r="F126" s="5"/>
      <c r="G126" s="7"/>
      <c r="H126" s="5"/>
      <c r="I126" s="7"/>
    </row>
    <row r="127" spans="1:9" x14ac:dyDescent="0.25">
      <c r="A127" s="5" t="s">
        <v>286</v>
      </c>
      <c r="B127" s="5" t="s">
        <v>287</v>
      </c>
      <c r="C127" s="5"/>
      <c r="D127" s="5" t="s">
        <v>277</v>
      </c>
      <c r="E127" s="7">
        <v>912.04</v>
      </c>
      <c r="F127" s="5"/>
      <c r="G127" s="7"/>
      <c r="H127" s="5"/>
      <c r="I127" s="7"/>
    </row>
    <row r="128" spans="1:9" x14ac:dyDescent="0.25">
      <c r="A128" s="5" t="s">
        <v>288</v>
      </c>
      <c r="B128" s="5" t="s">
        <v>289</v>
      </c>
      <c r="C128" s="5"/>
      <c r="D128" s="5" t="s">
        <v>12</v>
      </c>
      <c r="E128" s="7">
        <v>1621</v>
      </c>
      <c r="F128" s="5"/>
      <c r="G128" s="7"/>
      <c r="H128" s="5"/>
      <c r="I128" s="7"/>
    </row>
    <row r="129" spans="1:9" x14ac:dyDescent="0.25">
      <c r="A129" s="5" t="s">
        <v>290</v>
      </c>
      <c r="B129" s="5" t="s">
        <v>291</v>
      </c>
      <c r="C129" s="5"/>
      <c r="D129" s="5" t="s">
        <v>277</v>
      </c>
      <c r="E129" s="7">
        <v>846.024</v>
      </c>
      <c r="F129" s="5" t="s">
        <v>199</v>
      </c>
      <c r="G129" s="7">
        <v>2436</v>
      </c>
      <c r="H129" s="5"/>
      <c r="I129" s="7"/>
    </row>
    <row r="130" spans="1:9" x14ac:dyDescent="0.25">
      <c r="A130" s="5" t="s">
        <v>292</v>
      </c>
      <c r="B130" s="5" t="s">
        <v>293</v>
      </c>
      <c r="C130" s="5"/>
      <c r="D130" s="5" t="s">
        <v>260</v>
      </c>
      <c r="E130" s="7">
        <v>1450</v>
      </c>
      <c r="F130" s="5" t="s">
        <v>277</v>
      </c>
      <c r="G130" s="7">
        <v>846.02</v>
      </c>
      <c r="H130" s="5" t="s">
        <v>294</v>
      </c>
      <c r="I130" s="7">
        <v>459</v>
      </c>
    </row>
    <row r="131" spans="1:9" x14ac:dyDescent="0.25">
      <c r="A131" s="5" t="s">
        <v>295</v>
      </c>
      <c r="B131" s="5" t="s">
        <v>296</v>
      </c>
      <c r="C131" s="5"/>
      <c r="D131" s="5" t="s">
        <v>199</v>
      </c>
      <c r="E131" s="7">
        <v>2436</v>
      </c>
      <c r="F131" s="5"/>
      <c r="G131" s="7"/>
      <c r="H131" s="5"/>
      <c r="I131" s="7"/>
    </row>
    <row r="132" spans="1:9" x14ac:dyDescent="0.25">
      <c r="A132" s="5" t="s">
        <v>297</v>
      </c>
      <c r="B132" s="5" t="s">
        <v>298</v>
      </c>
      <c r="C132" s="5"/>
      <c r="D132" s="5" t="s">
        <v>277</v>
      </c>
      <c r="E132" s="7">
        <v>846.02</v>
      </c>
      <c r="F132" s="5" t="s">
        <v>199</v>
      </c>
      <c r="G132" s="7">
        <v>2436</v>
      </c>
      <c r="H132" s="5"/>
      <c r="I132" s="7"/>
    </row>
    <row r="133" spans="1:9" x14ac:dyDescent="0.25">
      <c r="A133" s="5" t="s">
        <v>299</v>
      </c>
      <c r="B133" s="5" t="s">
        <v>300</v>
      </c>
      <c r="C133" s="5"/>
      <c r="D133" s="5" t="s">
        <v>260</v>
      </c>
      <c r="E133" s="7">
        <v>1450</v>
      </c>
      <c r="F133" s="5"/>
      <c r="G133" s="7"/>
      <c r="H133" s="5"/>
      <c r="I133" s="7"/>
    </row>
    <row r="134" spans="1:9" x14ac:dyDescent="0.25">
      <c r="A134" s="5" t="s">
        <v>301</v>
      </c>
      <c r="B134" s="5" t="s">
        <v>302</v>
      </c>
      <c r="C134" s="5"/>
      <c r="D134" s="5" t="s">
        <v>199</v>
      </c>
      <c r="E134" s="7">
        <v>1615</v>
      </c>
      <c r="F134" s="5"/>
      <c r="G134" s="7"/>
      <c r="H134" s="5"/>
      <c r="I134" s="7"/>
    </row>
    <row r="135" spans="1:9" x14ac:dyDescent="0.25">
      <c r="A135" s="5" t="s">
        <v>303</v>
      </c>
      <c r="B135" s="5" t="s">
        <v>304</v>
      </c>
      <c r="C135" s="5"/>
      <c r="D135" s="5" t="s">
        <v>98</v>
      </c>
      <c r="E135" s="7">
        <v>1490</v>
      </c>
      <c r="F135" s="5" t="s">
        <v>17</v>
      </c>
      <c r="G135" s="7">
        <v>459</v>
      </c>
      <c r="H135" s="5"/>
      <c r="I135" s="7"/>
    </row>
    <row r="136" spans="1:9" x14ac:dyDescent="0.25">
      <c r="A136" s="5" t="s">
        <v>305</v>
      </c>
      <c r="B136" s="5" t="s">
        <v>306</v>
      </c>
      <c r="C136" s="5"/>
      <c r="D136" s="5" t="s">
        <v>277</v>
      </c>
      <c r="E136" s="7">
        <v>912.04</v>
      </c>
      <c r="F136" s="5"/>
      <c r="G136" s="7"/>
      <c r="H136" s="5"/>
      <c r="I136" s="7"/>
    </row>
    <row r="137" spans="1:9" x14ac:dyDescent="0.25">
      <c r="A137" s="5" t="s">
        <v>307</v>
      </c>
      <c r="B137" s="5" t="s">
        <v>308</v>
      </c>
      <c r="C137" s="5"/>
      <c r="D137" s="5" t="s">
        <v>199</v>
      </c>
      <c r="E137" s="7">
        <v>3477</v>
      </c>
      <c r="F137" s="5"/>
      <c r="G137" s="7"/>
      <c r="H137" s="5"/>
      <c r="I137" s="7"/>
    </row>
    <row r="138" spans="1:9" x14ac:dyDescent="0.25">
      <c r="A138" s="5" t="s">
        <v>309</v>
      </c>
      <c r="B138" s="5" t="s">
        <v>310</v>
      </c>
      <c r="C138" s="5"/>
      <c r="D138" s="5" t="s">
        <v>260</v>
      </c>
      <c r="E138" s="7">
        <v>1450</v>
      </c>
      <c r="F138" s="5"/>
      <c r="G138" s="7"/>
      <c r="H138" s="5"/>
      <c r="I138" s="7"/>
    </row>
    <row r="139" spans="1:9" x14ac:dyDescent="0.25">
      <c r="A139" s="5" t="s">
        <v>311</v>
      </c>
      <c r="B139" s="5" t="s">
        <v>312</v>
      </c>
      <c r="C139" s="5"/>
      <c r="D139" s="5" t="s">
        <v>17</v>
      </c>
      <c r="E139" s="7">
        <v>459</v>
      </c>
      <c r="F139" s="5" t="s">
        <v>199</v>
      </c>
      <c r="G139" s="7">
        <v>2436</v>
      </c>
      <c r="H139" s="5"/>
      <c r="I139" s="7"/>
    </row>
    <row r="140" spans="1:9" x14ac:dyDescent="0.25">
      <c r="A140" s="5" t="s">
        <v>313</v>
      </c>
      <c r="B140" s="5" t="s">
        <v>314</v>
      </c>
      <c r="C140" s="5"/>
      <c r="D140" s="5" t="s">
        <v>260</v>
      </c>
      <c r="E140" s="7">
        <v>1450</v>
      </c>
      <c r="F140" s="5"/>
      <c r="G140" s="7"/>
      <c r="H140" s="5"/>
      <c r="I140" s="7"/>
    </row>
    <row r="141" spans="1:9" x14ac:dyDescent="0.25">
      <c r="A141" s="5" t="s">
        <v>315</v>
      </c>
      <c r="B141" s="5" t="s">
        <v>316</v>
      </c>
      <c r="C141" s="5"/>
      <c r="D141" s="5" t="s">
        <v>260</v>
      </c>
      <c r="E141" s="7">
        <v>1450</v>
      </c>
      <c r="F141" s="5" t="s">
        <v>277</v>
      </c>
      <c r="G141" s="7">
        <v>846.02</v>
      </c>
      <c r="H141" s="5"/>
      <c r="I141" s="7"/>
    </row>
    <row r="142" spans="1:9" x14ac:dyDescent="0.25">
      <c r="A142" s="5" t="s">
        <v>317</v>
      </c>
      <c r="B142" s="5" t="s">
        <v>318</v>
      </c>
      <c r="C142" s="5"/>
      <c r="D142" s="5" t="s">
        <v>221</v>
      </c>
      <c r="E142" s="7">
        <v>846.02</v>
      </c>
      <c r="F142" s="5" t="s">
        <v>199</v>
      </c>
      <c r="G142" s="7">
        <v>1760</v>
      </c>
      <c r="H142" s="5"/>
      <c r="I142" s="7"/>
    </row>
    <row r="143" spans="1:9" x14ac:dyDescent="0.25">
      <c r="A143" s="5" t="s">
        <v>319</v>
      </c>
      <c r="B143" s="5" t="s">
        <v>320</v>
      </c>
      <c r="C143" s="5"/>
      <c r="D143" s="5" t="s">
        <v>17</v>
      </c>
      <c r="E143" s="7">
        <v>459</v>
      </c>
      <c r="F143" s="5" t="s">
        <v>22</v>
      </c>
      <c r="G143" s="7">
        <v>1490</v>
      </c>
      <c r="H143" s="5"/>
      <c r="I143" s="7"/>
    </row>
    <row r="144" spans="1:9" x14ac:dyDescent="0.25">
      <c r="A144" s="5" t="s">
        <v>321</v>
      </c>
      <c r="B144" s="5" t="s">
        <v>322</v>
      </c>
      <c r="C144" s="5"/>
      <c r="D144" s="5" t="s">
        <v>199</v>
      </c>
      <c r="E144" s="7">
        <v>1615</v>
      </c>
      <c r="F144" s="5"/>
      <c r="G144" s="7"/>
      <c r="H144" s="5"/>
      <c r="I144" s="7"/>
    </row>
    <row r="145" spans="1:9" x14ac:dyDescent="0.25">
      <c r="A145" s="5" t="s">
        <v>323</v>
      </c>
      <c r="B145" s="5" t="s">
        <v>324</v>
      </c>
      <c r="C145" s="5"/>
      <c r="D145" s="5" t="s">
        <v>244</v>
      </c>
      <c r="E145" s="7">
        <v>1200.25</v>
      </c>
      <c r="F145" s="5" t="s">
        <v>325</v>
      </c>
      <c r="G145" s="7">
        <v>1450</v>
      </c>
      <c r="H145" s="5"/>
      <c r="I145" s="7"/>
    </row>
    <row r="146" spans="1:9" x14ac:dyDescent="0.25">
      <c r="A146" s="5" t="s">
        <v>326</v>
      </c>
      <c r="B146" s="5" t="s">
        <v>327</v>
      </c>
      <c r="C146" s="5"/>
      <c r="D146" s="5" t="s">
        <v>199</v>
      </c>
      <c r="E146" s="7">
        <v>1615</v>
      </c>
      <c r="F146" s="5" t="s">
        <v>17</v>
      </c>
      <c r="G146" s="7">
        <v>459</v>
      </c>
      <c r="H146" s="5"/>
      <c r="I146" s="7"/>
    </row>
    <row r="147" spans="1:9" x14ac:dyDescent="0.25">
      <c r="A147" s="5" t="s">
        <v>328</v>
      </c>
      <c r="B147" s="5" t="s">
        <v>329</v>
      </c>
      <c r="C147" s="5"/>
      <c r="D147" s="5" t="s">
        <v>244</v>
      </c>
      <c r="E147" s="7">
        <v>1200.25</v>
      </c>
      <c r="F147" s="5" t="s">
        <v>325</v>
      </c>
      <c r="G147" s="7">
        <v>1450</v>
      </c>
      <c r="H147" s="5" t="s">
        <v>98</v>
      </c>
      <c r="I147" s="7">
        <v>1490</v>
      </c>
    </row>
    <row r="148" spans="1:9" x14ac:dyDescent="0.25">
      <c r="A148" s="5" t="s">
        <v>330</v>
      </c>
      <c r="B148" s="5" t="s">
        <v>331</v>
      </c>
      <c r="C148" s="5"/>
      <c r="D148" s="5" t="s">
        <v>17</v>
      </c>
      <c r="E148" s="7">
        <v>459</v>
      </c>
      <c r="F148" s="5" t="s">
        <v>332</v>
      </c>
      <c r="G148" s="7">
        <v>1200.25</v>
      </c>
      <c r="H148" s="5" t="s">
        <v>199</v>
      </c>
      <c r="I148" s="7">
        <v>2388</v>
      </c>
    </row>
    <row r="149" spans="1:9" x14ac:dyDescent="0.25">
      <c r="A149" s="5" t="s">
        <v>333</v>
      </c>
      <c r="B149" s="5" t="s">
        <v>334</v>
      </c>
      <c r="C149" s="5"/>
      <c r="D149" s="5" t="s">
        <v>17</v>
      </c>
      <c r="E149" s="7">
        <v>459</v>
      </c>
      <c r="F149" s="5" t="s">
        <v>325</v>
      </c>
      <c r="G149" s="7">
        <v>1450</v>
      </c>
      <c r="H149" s="5"/>
      <c r="I149" s="7"/>
    </row>
    <row r="150" spans="1:9" x14ac:dyDescent="0.25">
      <c r="A150" s="5" t="s">
        <v>335</v>
      </c>
      <c r="B150" s="5" t="s">
        <v>336</v>
      </c>
      <c r="C150" s="5"/>
      <c r="D150" s="5" t="s">
        <v>277</v>
      </c>
      <c r="E150" s="7">
        <v>912.04</v>
      </c>
      <c r="F150" s="5"/>
      <c r="G150" s="7"/>
      <c r="H150" s="5"/>
      <c r="I150" s="7"/>
    </row>
    <row r="151" spans="1:9" x14ac:dyDescent="0.25">
      <c r="A151" s="5" t="s">
        <v>337</v>
      </c>
      <c r="B151" s="5" t="s">
        <v>338</v>
      </c>
      <c r="C151" s="5"/>
      <c r="D151" s="5" t="s">
        <v>199</v>
      </c>
      <c r="E151" s="7">
        <v>2436</v>
      </c>
      <c r="F151" s="5"/>
      <c r="G151" s="7"/>
      <c r="H151" s="5"/>
      <c r="I151" s="7"/>
    </row>
    <row r="152" spans="1:9" x14ac:dyDescent="0.25">
      <c r="A152" s="5" t="s">
        <v>339</v>
      </c>
      <c r="B152" s="5" t="s">
        <v>340</v>
      </c>
      <c r="C152" s="5"/>
      <c r="D152" s="5" t="s">
        <v>98</v>
      </c>
      <c r="E152" s="7">
        <v>1490</v>
      </c>
      <c r="F152" s="5"/>
      <c r="G152" s="7"/>
      <c r="H152" s="5"/>
      <c r="I152" s="7"/>
    </row>
    <row r="153" spans="1:9" x14ac:dyDescent="0.25">
      <c r="A153" s="5" t="s">
        <v>341</v>
      </c>
      <c r="B153" s="5" t="s">
        <v>342</v>
      </c>
      <c r="C153" s="5"/>
      <c r="D153" s="5" t="s">
        <v>260</v>
      </c>
      <c r="E153" s="7">
        <v>1450</v>
      </c>
      <c r="F153" s="5"/>
      <c r="G153" s="7"/>
      <c r="H153" s="5"/>
      <c r="I153" s="7"/>
    </row>
    <row r="154" spans="1:9" x14ac:dyDescent="0.25">
      <c r="A154" s="5" t="s">
        <v>343</v>
      </c>
      <c r="B154" s="5" t="s">
        <v>344</v>
      </c>
      <c r="C154" s="5"/>
      <c r="D154" s="5" t="s">
        <v>199</v>
      </c>
      <c r="E154" s="7">
        <v>2436</v>
      </c>
      <c r="F154" s="5"/>
      <c r="G154" s="7"/>
      <c r="H154" s="5"/>
      <c r="I154" s="7"/>
    </row>
    <row r="155" spans="1:9" x14ac:dyDescent="0.25">
      <c r="A155" s="5" t="s">
        <v>345</v>
      </c>
      <c r="B155" s="5" t="s">
        <v>346</v>
      </c>
      <c r="C155" s="5"/>
      <c r="D155" s="5" t="s">
        <v>260</v>
      </c>
      <c r="E155" s="7">
        <v>1450</v>
      </c>
      <c r="F155" s="5"/>
      <c r="G155" s="7"/>
      <c r="H155" s="5"/>
      <c r="I155" s="7"/>
    </row>
    <row r="156" spans="1:9" x14ac:dyDescent="0.25">
      <c r="A156" s="5" t="s">
        <v>347</v>
      </c>
      <c r="B156" s="5" t="s">
        <v>348</v>
      </c>
      <c r="C156" s="5"/>
      <c r="D156" s="5" t="s">
        <v>17</v>
      </c>
      <c r="E156" s="7">
        <v>459</v>
      </c>
      <c r="F156" s="5" t="s">
        <v>199</v>
      </c>
      <c r="G156" s="7">
        <v>2388</v>
      </c>
      <c r="H156" s="5"/>
      <c r="I156" s="7"/>
    </row>
    <row r="157" spans="1:9" x14ac:dyDescent="0.25">
      <c r="A157" s="5" t="s">
        <v>349</v>
      </c>
      <c r="B157" s="5" t="s">
        <v>350</v>
      </c>
      <c r="C157" s="5"/>
      <c r="D157" s="5" t="s">
        <v>98</v>
      </c>
      <c r="E157" s="7">
        <v>1490</v>
      </c>
      <c r="F157" s="5"/>
      <c r="G157" s="7"/>
      <c r="H157" s="5"/>
      <c r="I157" s="7"/>
    </row>
    <row r="158" spans="1:9" x14ac:dyDescent="0.25">
      <c r="A158" s="5" t="s">
        <v>351</v>
      </c>
      <c r="B158" s="5" t="s">
        <v>352</v>
      </c>
      <c r="C158" s="5"/>
      <c r="D158" s="5" t="s">
        <v>260</v>
      </c>
      <c r="E158" s="7">
        <v>1450</v>
      </c>
      <c r="F158" s="5"/>
      <c r="G158" s="7"/>
      <c r="H158" s="5"/>
      <c r="I158" s="7"/>
    </row>
    <row r="159" spans="1:9" x14ac:dyDescent="0.25">
      <c r="A159" s="5" t="s">
        <v>353</v>
      </c>
      <c r="B159" s="5" t="s">
        <v>354</v>
      </c>
      <c r="C159" s="5"/>
      <c r="D159" s="5" t="s">
        <v>277</v>
      </c>
      <c r="E159" s="7">
        <v>846.02</v>
      </c>
      <c r="F159" s="5" t="s">
        <v>199</v>
      </c>
      <c r="G159" s="7">
        <v>2388</v>
      </c>
      <c r="H159" s="5"/>
      <c r="I159" s="7"/>
    </row>
    <row r="160" spans="1:9" x14ac:dyDescent="0.25">
      <c r="A160" s="5" t="s">
        <v>355</v>
      </c>
      <c r="B160" s="5" t="s">
        <v>356</v>
      </c>
      <c r="C160" s="5"/>
      <c r="D160" s="5" t="s">
        <v>277</v>
      </c>
      <c r="E160" s="7">
        <v>1140.05</v>
      </c>
      <c r="F160" s="5" t="s">
        <v>325</v>
      </c>
      <c r="G160" s="7">
        <v>1450</v>
      </c>
      <c r="H160" s="5"/>
      <c r="I160" s="7"/>
    </row>
    <row r="161" spans="1:9" x14ac:dyDescent="0.25">
      <c r="A161" s="5" t="s">
        <v>357</v>
      </c>
      <c r="B161" s="5" t="s">
        <v>358</v>
      </c>
      <c r="C161" s="5"/>
      <c r="D161" s="5" t="s">
        <v>260</v>
      </c>
      <c r="E161" s="7">
        <v>1450</v>
      </c>
      <c r="F161" s="5" t="s">
        <v>277</v>
      </c>
      <c r="G161" s="7">
        <v>912.04</v>
      </c>
      <c r="H161" s="5"/>
      <c r="I161" s="7"/>
    </row>
    <row r="162" spans="1:9" x14ac:dyDescent="0.25">
      <c r="A162" s="5" t="s">
        <v>359</v>
      </c>
      <c r="B162" s="5" t="s">
        <v>360</v>
      </c>
      <c r="C162" s="5"/>
      <c r="D162" s="5" t="s">
        <v>199</v>
      </c>
      <c r="E162" s="7">
        <v>1615</v>
      </c>
      <c r="F162" s="5"/>
      <c r="G162" s="7"/>
      <c r="H162" s="5"/>
      <c r="I162" s="7"/>
    </row>
    <row r="163" spans="1:9" x14ac:dyDescent="0.25">
      <c r="A163" s="5" t="s">
        <v>361</v>
      </c>
      <c r="B163" s="5" t="s">
        <v>362</v>
      </c>
      <c r="C163" s="5"/>
      <c r="D163" s="5" t="s">
        <v>17</v>
      </c>
      <c r="E163" s="7">
        <v>459</v>
      </c>
      <c r="F163" s="5" t="s">
        <v>199</v>
      </c>
      <c r="G163" s="7">
        <v>3477</v>
      </c>
      <c r="H163" s="5"/>
      <c r="I163" s="7"/>
    </row>
    <row r="164" spans="1:9" x14ac:dyDescent="0.25">
      <c r="A164" s="5" t="s">
        <v>363</v>
      </c>
      <c r="B164" s="5" t="s">
        <v>364</v>
      </c>
      <c r="C164" s="5"/>
      <c r="D164" s="5" t="s">
        <v>244</v>
      </c>
      <c r="E164" s="7">
        <v>1200.25</v>
      </c>
      <c r="F164" s="5" t="s">
        <v>325</v>
      </c>
      <c r="G164" s="7">
        <v>1450</v>
      </c>
      <c r="H164" s="5" t="s">
        <v>17</v>
      </c>
      <c r="I164" s="7">
        <v>459</v>
      </c>
    </row>
    <row r="165" spans="1:9" x14ac:dyDescent="0.25">
      <c r="A165" s="5" t="s">
        <v>365</v>
      </c>
      <c r="B165" s="5" t="s">
        <v>366</v>
      </c>
      <c r="C165" s="5"/>
      <c r="D165" s="5" t="s">
        <v>199</v>
      </c>
      <c r="E165" s="7">
        <v>1615</v>
      </c>
      <c r="F165" s="5" t="s">
        <v>277</v>
      </c>
      <c r="G165" s="7">
        <v>846.024</v>
      </c>
      <c r="H165" s="5"/>
      <c r="I165" s="7"/>
    </row>
    <row r="166" spans="1:9" x14ac:dyDescent="0.25">
      <c r="A166" s="5" t="s">
        <v>367</v>
      </c>
      <c r="B166" s="5" t="s">
        <v>368</v>
      </c>
      <c r="C166" s="5"/>
      <c r="D166" s="5" t="s">
        <v>199</v>
      </c>
      <c r="E166" s="7">
        <v>2436</v>
      </c>
      <c r="F166" s="5" t="s">
        <v>17</v>
      </c>
      <c r="G166" s="7">
        <v>459</v>
      </c>
      <c r="H166" s="5"/>
      <c r="I166" s="7"/>
    </row>
    <row r="167" spans="1:9" x14ac:dyDescent="0.25">
      <c r="A167" s="5" t="s">
        <v>369</v>
      </c>
      <c r="B167" s="5" t="s">
        <v>370</v>
      </c>
      <c r="C167" s="5"/>
      <c r="D167" s="5" t="s">
        <v>277</v>
      </c>
      <c r="E167" s="7">
        <v>846.02</v>
      </c>
      <c r="F167" s="5" t="s">
        <v>199</v>
      </c>
      <c r="G167" s="7">
        <v>2388</v>
      </c>
      <c r="H167" s="5"/>
      <c r="I167" s="7"/>
    </row>
    <row r="168" spans="1:9" x14ac:dyDescent="0.25">
      <c r="A168" s="5" t="s">
        <v>371</v>
      </c>
      <c r="B168" s="5" t="s">
        <v>372</v>
      </c>
      <c r="C168" s="5"/>
      <c r="D168" s="5" t="s">
        <v>260</v>
      </c>
      <c r="E168" s="7">
        <v>1450</v>
      </c>
      <c r="F168" s="5" t="s">
        <v>277</v>
      </c>
      <c r="G168" s="7">
        <v>1140.05</v>
      </c>
      <c r="H168" s="5"/>
      <c r="I168" s="7"/>
    </row>
    <row r="169" spans="1:9" x14ac:dyDescent="0.25">
      <c r="A169" s="5" t="s">
        <v>373</v>
      </c>
      <c r="B169" s="5" t="s">
        <v>374</v>
      </c>
      <c r="C169" s="5"/>
      <c r="D169" s="5" t="s">
        <v>277</v>
      </c>
      <c r="E169" s="7">
        <v>1140.05</v>
      </c>
      <c r="F169" s="5" t="s">
        <v>325</v>
      </c>
      <c r="G169" s="7">
        <v>1450</v>
      </c>
      <c r="H169" s="5"/>
      <c r="I169" s="7"/>
    </row>
    <row r="170" spans="1:9" x14ac:dyDescent="0.25">
      <c r="A170" s="5" t="s">
        <v>375</v>
      </c>
      <c r="B170" s="5" t="s">
        <v>376</v>
      </c>
      <c r="C170" s="5"/>
      <c r="D170" s="5" t="s">
        <v>17</v>
      </c>
      <c r="E170" s="7">
        <v>459</v>
      </c>
      <c r="F170" s="5" t="s">
        <v>98</v>
      </c>
      <c r="G170" s="7">
        <v>1490</v>
      </c>
      <c r="H170" s="5" t="s">
        <v>23</v>
      </c>
      <c r="I170" s="7">
        <v>790.01</v>
      </c>
    </row>
    <row r="171" spans="1:9" x14ac:dyDescent="0.25">
      <c r="A171" s="5" t="s">
        <v>377</v>
      </c>
      <c r="B171" s="5" t="s">
        <v>378</v>
      </c>
      <c r="C171" s="5"/>
      <c r="D171" s="5" t="s">
        <v>199</v>
      </c>
      <c r="E171" s="7">
        <v>2388</v>
      </c>
      <c r="F171" s="5" t="s">
        <v>277</v>
      </c>
      <c r="G171" s="7">
        <v>1140.05</v>
      </c>
      <c r="H171" s="5" t="s">
        <v>17</v>
      </c>
      <c r="I171" s="7">
        <v>459</v>
      </c>
    </row>
    <row r="172" spans="1:9" x14ac:dyDescent="0.25">
      <c r="A172" s="5" t="s">
        <v>379</v>
      </c>
      <c r="B172" s="5" t="s">
        <v>380</v>
      </c>
      <c r="C172" s="5"/>
      <c r="D172" s="5" t="s">
        <v>199</v>
      </c>
      <c r="E172" s="7">
        <v>2388</v>
      </c>
      <c r="F172" s="5" t="s">
        <v>17</v>
      </c>
      <c r="G172" s="7">
        <v>459</v>
      </c>
      <c r="H172" s="5" t="s">
        <v>277</v>
      </c>
      <c r="I172" s="7">
        <v>1140.05</v>
      </c>
    </row>
    <row r="173" spans="1:9" x14ac:dyDescent="0.25">
      <c r="A173" s="5" t="s">
        <v>381</v>
      </c>
      <c r="B173" s="5" t="s">
        <v>382</v>
      </c>
      <c r="C173" s="5"/>
      <c r="D173" s="5" t="s">
        <v>199</v>
      </c>
      <c r="E173" s="7">
        <v>2388</v>
      </c>
      <c r="F173" s="5"/>
      <c r="G173" s="7"/>
      <c r="H173" s="5"/>
      <c r="I173" s="7"/>
    </row>
    <row r="174" spans="1:9" x14ac:dyDescent="0.25">
      <c r="A174" s="5" t="s">
        <v>383</v>
      </c>
      <c r="B174" s="5" t="s">
        <v>384</v>
      </c>
      <c r="C174" s="5"/>
      <c r="D174" s="5" t="s">
        <v>277</v>
      </c>
      <c r="E174" s="7">
        <v>912.04</v>
      </c>
      <c r="F174" s="5" t="s">
        <v>199</v>
      </c>
      <c r="G174" s="7">
        <v>2388</v>
      </c>
      <c r="H174" s="5"/>
      <c r="I174" s="7"/>
    </row>
    <row r="175" spans="1:9" x14ac:dyDescent="0.25">
      <c r="A175" s="5" t="s">
        <v>385</v>
      </c>
      <c r="B175" s="5" t="s">
        <v>386</v>
      </c>
      <c r="C175" s="5"/>
      <c r="D175" s="5" t="s">
        <v>23</v>
      </c>
      <c r="E175" s="7">
        <v>790.1</v>
      </c>
      <c r="F175" s="5" t="s">
        <v>98</v>
      </c>
      <c r="G175" s="7">
        <v>1490</v>
      </c>
      <c r="H175" s="5"/>
      <c r="I175" s="7"/>
    </row>
    <row r="176" spans="1:9" x14ac:dyDescent="0.25">
      <c r="A176" s="5" t="s">
        <v>387</v>
      </c>
      <c r="B176" s="5" t="s">
        <v>388</v>
      </c>
      <c r="C176" s="5"/>
      <c r="D176" s="5" t="s">
        <v>277</v>
      </c>
      <c r="E176" s="7">
        <v>716</v>
      </c>
      <c r="F176" s="5" t="s">
        <v>17</v>
      </c>
      <c r="G176" s="7">
        <v>459</v>
      </c>
      <c r="H176" s="5" t="s">
        <v>199</v>
      </c>
      <c r="I176" s="7">
        <v>2388</v>
      </c>
    </row>
    <row r="177" spans="1:10" x14ac:dyDescent="0.25">
      <c r="A177" s="5" t="s">
        <v>389</v>
      </c>
      <c r="B177" s="5" t="s">
        <v>390</v>
      </c>
      <c r="C177" s="5"/>
      <c r="D177" s="5" t="s">
        <v>277</v>
      </c>
      <c r="E177" s="7">
        <v>912.04</v>
      </c>
      <c r="F177" s="5" t="s">
        <v>224</v>
      </c>
      <c r="G177" s="7">
        <v>1200.25</v>
      </c>
      <c r="H177" s="5"/>
      <c r="I177" s="7"/>
    </row>
    <row r="178" spans="1:10" x14ac:dyDescent="0.25">
      <c r="A178" s="5" t="s">
        <v>391</v>
      </c>
      <c r="B178" s="5" t="s">
        <v>392</v>
      </c>
      <c r="C178" s="5"/>
      <c r="D178" s="5" t="s">
        <v>277</v>
      </c>
      <c r="E178" s="7">
        <v>1140.05</v>
      </c>
      <c r="F178" s="5" t="s">
        <v>17</v>
      </c>
      <c r="G178" s="7">
        <v>459</v>
      </c>
      <c r="H178" s="5" t="s">
        <v>98</v>
      </c>
      <c r="I178" s="7">
        <v>1490</v>
      </c>
    </row>
    <row r="179" spans="1:10" x14ac:dyDescent="0.25">
      <c r="A179" s="5" t="s">
        <v>393</v>
      </c>
      <c r="B179" s="5" t="s">
        <v>394</v>
      </c>
      <c r="C179" s="5"/>
      <c r="D179" s="5" t="s">
        <v>277</v>
      </c>
      <c r="E179" s="7">
        <v>912.04</v>
      </c>
      <c r="F179" s="5"/>
      <c r="G179" s="7"/>
      <c r="H179" s="5"/>
      <c r="I179" s="7"/>
    </row>
    <row r="180" spans="1:10" x14ac:dyDescent="0.25">
      <c r="A180" s="5" t="s">
        <v>395</v>
      </c>
      <c r="B180" s="5" t="s">
        <v>396</v>
      </c>
      <c r="C180" s="5"/>
      <c r="D180" s="5" t="s">
        <v>277</v>
      </c>
      <c r="E180" s="7">
        <v>1140.05</v>
      </c>
      <c r="F180" s="5" t="s">
        <v>224</v>
      </c>
      <c r="G180" s="7">
        <v>1200.25</v>
      </c>
      <c r="H180" s="5"/>
      <c r="I180" s="7"/>
    </row>
    <row r="181" spans="1:10" x14ac:dyDescent="0.25">
      <c r="A181" s="5" t="s">
        <v>397</v>
      </c>
      <c r="B181" s="5" t="s">
        <v>398</v>
      </c>
      <c r="C181" s="5"/>
      <c r="D181" s="5" t="s">
        <v>277</v>
      </c>
      <c r="E181" s="7">
        <v>912.04</v>
      </c>
      <c r="F181" s="5" t="s">
        <v>224</v>
      </c>
      <c r="G181" s="7">
        <v>1200.25</v>
      </c>
      <c r="H181" s="5"/>
      <c r="I181" s="7"/>
    </row>
    <row r="182" spans="1:10" x14ac:dyDescent="0.25">
      <c r="A182" s="5" t="s">
        <v>399</v>
      </c>
      <c r="B182" s="5" t="s">
        <v>400</v>
      </c>
      <c r="C182" s="5"/>
      <c r="D182" s="5" t="s">
        <v>277</v>
      </c>
      <c r="E182" s="7">
        <v>1140.05</v>
      </c>
      <c r="F182" s="5"/>
      <c r="G182" s="7"/>
      <c r="H182" s="5"/>
      <c r="I182" s="7"/>
    </row>
    <row r="183" spans="1:10" x14ac:dyDescent="0.25">
      <c r="A183" s="5" t="s">
        <v>401</v>
      </c>
      <c r="B183" s="5" t="s">
        <v>402</v>
      </c>
      <c r="C183" s="5"/>
      <c r="D183" s="5" t="s">
        <v>277</v>
      </c>
      <c r="E183" s="7">
        <v>912.04</v>
      </c>
      <c r="F183" s="5"/>
      <c r="G183" s="7"/>
      <c r="H183" s="5"/>
      <c r="I183" s="7"/>
    </row>
    <row r="184" spans="1:10" x14ac:dyDescent="0.25">
      <c r="A184" s="5" t="s">
        <v>403</v>
      </c>
      <c r="B184" s="5" t="s">
        <v>404</v>
      </c>
      <c r="C184" s="5"/>
      <c r="D184" s="5" t="s">
        <v>260</v>
      </c>
      <c r="E184" s="7">
        <v>1450</v>
      </c>
      <c r="F184" s="5" t="s">
        <v>277</v>
      </c>
      <c r="G184" s="7">
        <v>1140.05</v>
      </c>
      <c r="H184" s="5"/>
      <c r="I184" s="7"/>
    </row>
    <row r="185" spans="1:10" x14ac:dyDescent="0.25">
      <c r="A185" s="5"/>
      <c r="B185" s="5"/>
      <c r="C185" s="5"/>
      <c r="D185" s="5"/>
      <c r="E185" s="7"/>
      <c r="F185" s="5"/>
      <c r="G185" s="7"/>
      <c r="H185" s="5"/>
      <c r="I185" s="7"/>
    </row>
    <row r="186" spans="1:10" x14ac:dyDescent="0.25">
      <c r="A186" s="5"/>
      <c r="B186" s="5"/>
      <c r="C186" s="5"/>
      <c r="D186" s="5"/>
      <c r="E186" s="7"/>
      <c r="F186" s="5"/>
      <c r="G186" s="7"/>
      <c r="H186" s="5"/>
      <c r="I186" s="7"/>
    </row>
    <row r="187" spans="1:10" x14ac:dyDescent="0.25">
      <c r="A187" s="5"/>
      <c r="B187" s="5"/>
      <c r="C187" s="5"/>
      <c r="D187" s="5"/>
      <c r="E187" s="7"/>
      <c r="F187" s="5"/>
      <c r="G187" s="7"/>
      <c r="H187" s="5"/>
      <c r="I187" s="7"/>
    </row>
    <row r="188" spans="1:10" x14ac:dyDescent="0.25">
      <c r="A188" s="5"/>
      <c r="B188" s="5"/>
      <c r="C188" s="5"/>
      <c r="D188" s="5"/>
      <c r="E188" s="7"/>
      <c r="F188" s="5"/>
      <c r="G188" s="7"/>
      <c r="H188" s="5"/>
      <c r="I188" s="7"/>
    </row>
    <row r="189" spans="1:10" x14ac:dyDescent="0.25">
      <c r="A189" s="5"/>
      <c r="B189" s="5"/>
      <c r="C189" s="5"/>
      <c r="D189" s="5"/>
      <c r="E189" s="7"/>
      <c r="F189" s="5"/>
      <c r="G189" s="7"/>
      <c r="H189" s="5"/>
      <c r="I189" s="11"/>
    </row>
    <row r="190" spans="1:10" x14ac:dyDescent="0.25">
      <c r="A190" s="12" t="s">
        <v>405</v>
      </c>
      <c r="B190" s="12"/>
      <c r="C190" s="12">
        <f>SUM(C3:C189)</f>
        <v>339</v>
      </c>
      <c r="D190" s="12"/>
      <c r="E190" s="13">
        <f>SUM(E3:E189)</f>
        <v>147258.62400000001</v>
      </c>
      <c r="F190" s="12"/>
      <c r="G190" s="13">
        <f>SUM(G5:G189)</f>
        <v>91855.994000000006</v>
      </c>
      <c r="H190" s="12"/>
      <c r="I190" s="14">
        <f>SUM(I5:I189)</f>
        <v>18973.3</v>
      </c>
      <c r="J190" s="101">
        <f>SUM(E190:I190)</f>
        <v>258087.91800000001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D20" sqref="D20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9"/>
  <sheetViews>
    <sheetView workbookViewId="0">
      <selection activeCell="C27" sqref="C27"/>
    </sheetView>
  </sheetViews>
  <sheetFormatPr baseColWidth="10" defaultRowHeight="15" x14ac:dyDescent="0.25"/>
  <cols>
    <col min="1" max="1" width="18.85546875" customWidth="1"/>
    <col min="2" max="2" width="18.140625" customWidth="1"/>
    <col min="3" max="3" width="51.140625" customWidth="1"/>
    <col min="4" max="4" width="16.140625" customWidth="1"/>
    <col min="5" max="5" width="31.7109375" customWidth="1"/>
    <col min="6" max="6" width="25.7109375" customWidth="1"/>
  </cols>
  <sheetData>
    <row r="1" spans="1:6" ht="24" thickBot="1" x14ac:dyDescent="0.4">
      <c r="C1" s="19" t="s">
        <v>424</v>
      </c>
    </row>
    <row r="2" spans="1:6" ht="15" customHeight="1" x14ac:dyDescent="0.25">
      <c r="A2" s="20" t="s">
        <v>425</v>
      </c>
      <c r="B2" s="106" t="s">
        <v>426</v>
      </c>
      <c r="C2" s="106" t="s">
        <v>427</v>
      </c>
      <c r="D2" s="21" t="s">
        <v>428</v>
      </c>
      <c r="E2" s="106" t="s">
        <v>429</v>
      </c>
    </row>
    <row r="3" spans="1:6" ht="25.5" customHeight="1" x14ac:dyDescent="0.25">
      <c r="A3" s="22" t="s">
        <v>430</v>
      </c>
      <c r="B3" s="107"/>
      <c r="C3" s="107"/>
      <c r="D3" s="23" t="s">
        <v>431</v>
      </c>
      <c r="E3" s="107"/>
    </row>
    <row r="4" spans="1:6" x14ac:dyDescent="0.25">
      <c r="A4" s="18" t="s">
        <v>410</v>
      </c>
      <c r="B4" s="17">
        <v>42751</v>
      </c>
      <c r="C4" s="18" t="s">
        <v>432</v>
      </c>
      <c r="D4" s="18" t="s">
        <v>433</v>
      </c>
      <c r="E4" s="18" t="s">
        <v>434</v>
      </c>
    </row>
    <row r="5" spans="1:6" x14ac:dyDescent="0.25">
      <c r="A5" s="18" t="s">
        <v>413</v>
      </c>
      <c r="B5" s="17">
        <v>42767</v>
      </c>
      <c r="C5" s="18" t="s">
        <v>435</v>
      </c>
      <c r="D5" s="18" t="s">
        <v>436</v>
      </c>
      <c r="E5" s="18" t="s">
        <v>437</v>
      </c>
    </row>
    <row r="6" spans="1:6" x14ac:dyDescent="0.25">
      <c r="A6" s="18" t="s">
        <v>416</v>
      </c>
      <c r="B6" s="17">
        <v>42783</v>
      </c>
      <c r="C6" s="18" t="s">
        <v>438</v>
      </c>
      <c r="D6" s="18" t="s">
        <v>433</v>
      </c>
      <c r="E6" s="18" t="s">
        <v>439</v>
      </c>
    </row>
    <row r="7" spans="1:6" x14ac:dyDescent="0.25">
      <c r="A7" s="18" t="s">
        <v>417</v>
      </c>
      <c r="B7" s="17">
        <v>42779</v>
      </c>
      <c r="C7" s="18" t="s">
        <v>440</v>
      </c>
      <c r="D7" s="18" t="s">
        <v>433</v>
      </c>
      <c r="E7" s="18" t="s">
        <v>434</v>
      </c>
    </row>
    <row r="8" spans="1:6" x14ac:dyDescent="0.25">
      <c r="A8" s="18" t="s">
        <v>419</v>
      </c>
      <c r="B8" s="17">
        <v>42788</v>
      </c>
      <c r="C8" s="18" t="s">
        <v>441</v>
      </c>
      <c r="D8" s="18" t="s">
        <v>433</v>
      </c>
      <c r="E8" s="18" t="s">
        <v>442</v>
      </c>
    </row>
    <row r="9" spans="1:6" x14ac:dyDescent="0.25">
      <c r="A9" s="18" t="s">
        <v>422</v>
      </c>
      <c r="B9" s="17">
        <v>42801</v>
      </c>
      <c r="C9" s="18" t="s">
        <v>443</v>
      </c>
      <c r="D9" s="18" t="s">
        <v>433</v>
      </c>
      <c r="E9" s="18" t="s">
        <v>442</v>
      </c>
    </row>
    <row r="10" spans="1:6" x14ac:dyDescent="0.25">
      <c r="A10" s="18" t="s">
        <v>444</v>
      </c>
      <c r="B10" s="17">
        <v>42926</v>
      </c>
      <c r="C10" s="18" t="s">
        <v>445</v>
      </c>
      <c r="D10" s="18" t="s">
        <v>433</v>
      </c>
      <c r="E10" s="18" t="s">
        <v>442</v>
      </c>
    </row>
    <row r="11" spans="1:6" x14ac:dyDescent="0.25">
      <c r="A11" s="18" t="s">
        <v>446</v>
      </c>
      <c r="B11" s="17">
        <v>42926</v>
      </c>
      <c r="C11" s="18" t="s">
        <v>445</v>
      </c>
      <c r="D11" s="18" t="s">
        <v>433</v>
      </c>
      <c r="E11" s="18" t="s">
        <v>447</v>
      </c>
    </row>
    <row r="12" spans="1:6" x14ac:dyDescent="0.25">
      <c r="A12" s="18" t="s">
        <v>448</v>
      </c>
      <c r="B12" s="17">
        <v>43147</v>
      </c>
      <c r="C12" s="18" t="s">
        <v>449</v>
      </c>
      <c r="D12" s="18" t="s">
        <v>436</v>
      </c>
      <c r="E12" s="18" t="s">
        <v>442</v>
      </c>
      <c r="F12" s="24" t="s">
        <v>450</v>
      </c>
    </row>
    <row r="13" spans="1:6" x14ac:dyDescent="0.25">
      <c r="A13" s="25" t="s">
        <v>451</v>
      </c>
      <c r="B13" s="17">
        <v>43200</v>
      </c>
      <c r="C13" s="25" t="s">
        <v>449</v>
      </c>
      <c r="D13" s="25" t="s">
        <v>436</v>
      </c>
      <c r="E13" s="25" t="s">
        <v>442</v>
      </c>
      <c r="F13" s="26" t="s">
        <v>3</v>
      </c>
    </row>
    <row r="14" spans="1:6" x14ac:dyDescent="0.25">
      <c r="A14" s="18" t="s">
        <v>452</v>
      </c>
      <c r="B14" s="17">
        <v>43235</v>
      </c>
      <c r="C14" s="18" t="s">
        <v>453</v>
      </c>
      <c r="D14" s="18" t="s">
        <v>421</v>
      </c>
      <c r="E14" s="18" t="s">
        <v>442</v>
      </c>
      <c r="F14" s="24" t="s">
        <v>199</v>
      </c>
    </row>
    <row r="15" spans="1:6" x14ac:dyDescent="0.25">
      <c r="A15" s="18" t="s">
        <v>454</v>
      </c>
      <c r="B15" s="17">
        <v>43237</v>
      </c>
      <c r="C15" s="18" t="s">
        <v>455</v>
      </c>
      <c r="D15" s="18" t="s">
        <v>456</v>
      </c>
      <c r="E15" s="18" t="s">
        <v>442</v>
      </c>
      <c r="F15" s="27" t="s">
        <v>199</v>
      </c>
    </row>
    <row r="16" spans="1:6" x14ac:dyDescent="0.25">
      <c r="A16" s="18" t="s">
        <v>457</v>
      </c>
      <c r="B16" s="17">
        <v>43237</v>
      </c>
      <c r="C16" s="18" t="s">
        <v>458</v>
      </c>
      <c r="D16" s="18" t="s">
        <v>459</v>
      </c>
      <c r="E16" s="18" t="s">
        <v>442</v>
      </c>
      <c r="F16" s="27" t="s">
        <v>199</v>
      </c>
    </row>
    <row r="17" spans="1:6" x14ac:dyDescent="0.25">
      <c r="A17" s="18" t="s">
        <v>460</v>
      </c>
      <c r="B17" s="17">
        <v>43238</v>
      </c>
      <c r="C17" s="18" t="s">
        <v>461</v>
      </c>
      <c r="D17" s="18" t="s">
        <v>462</v>
      </c>
      <c r="E17" s="18" t="s">
        <v>442</v>
      </c>
      <c r="F17" s="27" t="s">
        <v>199</v>
      </c>
    </row>
    <row r="18" spans="1:6" x14ac:dyDescent="0.25">
      <c r="A18" s="18" t="s">
        <v>463</v>
      </c>
      <c r="B18" s="18"/>
      <c r="C18" s="18" t="s">
        <v>464</v>
      </c>
      <c r="D18" s="18" t="s">
        <v>415</v>
      </c>
      <c r="E18" s="18" t="s">
        <v>442</v>
      </c>
      <c r="F18" s="27" t="s">
        <v>199</v>
      </c>
    </row>
    <row r="19" spans="1:6" x14ac:dyDescent="0.25">
      <c r="A19" s="18" t="s">
        <v>465</v>
      </c>
      <c r="B19" s="17">
        <v>43251</v>
      </c>
      <c r="C19" s="18" t="s">
        <v>466</v>
      </c>
      <c r="D19" s="18" t="s">
        <v>415</v>
      </c>
      <c r="E19" s="18" t="s">
        <v>442</v>
      </c>
      <c r="F19" s="27" t="s">
        <v>467</v>
      </c>
    </row>
    <row r="20" spans="1:6" x14ac:dyDescent="0.25">
      <c r="A20" s="18" t="s">
        <v>468</v>
      </c>
      <c r="B20" s="17">
        <v>43257</v>
      </c>
      <c r="C20" s="18" t="s">
        <v>466</v>
      </c>
      <c r="D20" s="18" t="s">
        <v>433</v>
      </c>
      <c r="E20" s="18" t="s">
        <v>469</v>
      </c>
      <c r="F20" s="27" t="s">
        <v>467</v>
      </c>
    </row>
    <row r="21" spans="1:6" x14ac:dyDescent="0.25">
      <c r="A21" s="18"/>
      <c r="B21" s="18"/>
      <c r="C21" s="18"/>
      <c r="D21" s="18"/>
      <c r="E21" s="18"/>
    </row>
    <row r="22" spans="1:6" x14ac:dyDescent="0.25">
      <c r="A22" s="18"/>
      <c r="B22" s="18"/>
      <c r="C22" s="18"/>
      <c r="D22" s="18"/>
      <c r="E22" s="18"/>
    </row>
    <row r="23" spans="1:6" x14ac:dyDescent="0.25">
      <c r="A23" s="18"/>
      <c r="B23" s="18"/>
      <c r="C23" s="18"/>
      <c r="D23" s="18"/>
      <c r="E23" s="18"/>
    </row>
    <row r="24" spans="1:6" x14ac:dyDescent="0.25">
      <c r="A24" s="5"/>
      <c r="B24" s="5"/>
      <c r="C24" s="5"/>
      <c r="D24" s="5"/>
      <c r="E24" s="5"/>
    </row>
    <row r="25" spans="1:6" x14ac:dyDescent="0.25">
      <c r="A25" s="5"/>
      <c r="B25" s="5"/>
      <c r="C25" s="5"/>
      <c r="D25" s="5"/>
      <c r="E25" s="5"/>
    </row>
    <row r="26" spans="1:6" x14ac:dyDescent="0.25">
      <c r="A26" s="5"/>
      <c r="B26" s="5"/>
      <c r="C26" s="5"/>
      <c r="D26" s="5"/>
      <c r="E26" s="5"/>
    </row>
    <row r="27" spans="1:6" x14ac:dyDescent="0.25">
      <c r="A27" s="5"/>
      <c r="B27" s="5"/>
      <c r="C27" s="5"/>
      <c r="D27" s="5"/>
      <c r="E27" s="5"/>
    </row>
    <row r="28" spans="1:6" x14ac:dyDescent="0.25">
      <c r="A28" s="5"/>
      <c r="B28" s="5"/>
      <c r="C28" s="5"/>
      <c r="D28" s="5"/>
      <c r="E28" s="5"/>
    </row>
    <row r="29" spans="1:6" x14ac:dyDescent="0.25">
      <c r="A29" s="5"/>
      <c r="B29" s="5"/>
      <c r="C29" s="5"/>
      <c r="D29" s="5"/>
      <c r="E29" s="5"/>
    </row>
  </sheetData>
  <mergeCells count="3">
    <mergeCell ref="B2:B3"/>
    <mergeCell ref="C2:C3"/>
    <mergeCell ref="E2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C12"/>
  <sheetViews>
    <sheetView topLeftCell="A25" workbookViewId="0">
      <selection activeCell="C26" sqref="C26"/>
    </sheetView>
  </sheetViews>
  <sheetFormatPr baseColWidth="10" defaultRowHeight="15" x14ac:dyDescent="0.25"/>
  <cols>
    <col min="1" max="1" width="15.42578125" customWidth="1"/>
    <col min="2" max="2" width="72.140625" customWidth="1"/>
    <col min="3" max="3" width="21.42578125" customWidth="1"/>
  </cols>
  <sheetData>
    <row r="2" spans="1:3" x14ac:dyDescent="0.25">
      <c r="B2" s="15" t="s">
        <v>406</v>
      </c>
    </row>
    <row r="3" spans="1:3" x14ac:dyDescent="0.25">
      <c r="A3" s="16" t="s">
        <v>407</v>
      </c>
      <c r="B3" s="16" t="s">
        <v>408</v>
      </c>
      <c r="C3" s="16" t="s">
        <v>409</v>
      </c>
    </row>
    <row r="4" spans="1:3" x14ac:dyDescent="0.25">
      <c r="A4" s="17" t="s">
        <v>410</v>
      </c>
      <c r="B4" s="18" t="s">
        <v>411</v>
      </c>
      <c r="C4" s="18" t="s">
        <v>412</v>
      </c>
    </row>
    <row r="5" spans="1:3" x14ac:dyDescent="0.25">
      <c r="A5" s="18" t="s">
        <v>413</v>
      </c>
      <c r="B5" s="18" t="s">
        <v>414</v>
      </c>
      <c r="C5" s="18" t="s">
        <v>415</v>
      </c>
    </row>
    <row r="6" spans="1:3" x14ac:dyDescent="0.25">
      <c r="A6" s="18" t="s">
        <v>416</v>
      </c>
      <c r="B6" s="18"/>
      <c r="C6" s="18"/>
    </row>
    <row r="7" spans="1:3" x14ac:dyDescent="0.25">
      <c r="A7" s="18" t="s">
        <v>417</v>
      </c>
      <c r="B7" s="18" t="s">
        <v>418</v>
      </c>
      <c r="C7" s="18" t="s">
        <v>415</v>
      </c>
    </row>
    <row r="8" spans="1:3" x14ac:dyDescent="0.25">
      <c r="A8" s="18" t="s">
        <v>419</v>
      </c>
      <c r="B8" s="18" t="s">
        <v>420</v>
      </c>
      <c r="C8" s="18" t="s">
        <v>421</v>
      </c>
    </row>
    <row r="9" spans="1:3" x14ac:dyDescent="0.25">
      <c r="A9" s="18" t="s">
        <v>422</v>
      </c>
      <c r="B9" s="18" t="s">
        <v>423</v>
      </c>
      <c r="C9" s="18" t="s">
        <v>421</v>
      </c>
    </row>
    <row r="10" spans="1:3" x14ac:dyDescent="0.25">
      <c r="A10" s="18"/>
      <c r="B10" s="18"/>
      <c r="C10" s="18"/>
    </row>
    <row r="11" spans="1:3" x14ac:dyDescent="0.25">
      <c r="A11" s="18"/>
      <c r="B11" s="18"/>
      <c r="C11" s="18"/>
    </row>
    <row r="12" spans="1:3" x14ac:dyDescent="0.25">
      <c r="A12" s="18"/>
      <c r="B12" s="18"/>
      <c r="C1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ARCHIVOS TS</vt:lpstr>
      <vt:lpstr>PROYECTO MANO A MANO</vt:lpstr>
      <vt:lpstr>UAVI</vt:lpstr>
      <vt:lpstr>SICATS</vt:lpstr>
      <vt:lpstr>CONSTANCIAS TERAPIA FAM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trabajo social</dc:creator>
  <cp:lastModifiedBy>trabajo social</cp:lastModifiedBy>
  <cp:lastPrinted>2018-07-24T15:58:19Z</cp:lastPrinted>
  <dcterms:created xsi:type="dcterms:W3CDTF">2018-07-24T15:58:15Z</dcterms:created>
  <dcterms:modified xsi:type="dcterms:W3CDTF">2018-08-07T15:34:27Z</dcterms:modified>
</cp:coreProperties>
</file>